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28455" windowHeight="11700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выплаты'!$A$109</definedName>
    <definedName name="IS_DOCUMENT" localSheetId="1">'ФХД_ Сведения по выплатам на з'!$A$36</definedName>
    <definedName name="_xlnm.Print_Area" localSheetId="1">'ФХД_ Сведения по выплатам на з'!$A$1:$DB$47</definedName>
  </definedNames>
  <calcPr calcId="124519"/>
</workbook>
</file>

<file path=xl/calcChain.xml><?xml version="1.0" encoding="utf-8"?>
<calcChain xmlns="http://schemas.openxmlformats.org/spreadsheetml/2006/main">
  <c r="N96" i="1"/>
  <c r="M96"/>
  <c r="M93" s="1"/>
  <c r="M61" s="1"/>
  <c r="M80"/>
  <c r="N80"/>
  <c r="M62"/>
  <c r="N62"/>
  <c r="L62"/>
  <c r="N93"/>
  <c r="L93"/>
  <c r="L61"/>
  <c r="L74"/>
  <c r="M66"/>
  <c r="N66"/>
  <c r="M30"/>
  <c r="N30"/>
  <c r="CY13" i="2"/>
  <c r="L96" i="1"/>
  <c r="N63"/>
  <c r="M63"/>
  <c r="L63"/>
  <c r="M34"/>
  <c r="N34"/>
  <c r="M43"/>
  <c r="N43"/>
  <c r="N61" l="1"/>
  <c r="CY12" i="2"/>
  <c r="CY11" s="1"/>
  <c r="CY7" s="1"/>
  <c r="L80" i="1"/>
  <c r="L66"/>
  <c r="L43"/>
  <c r="L34"/>
  <c r="CY22" i="2"/>
  <c r="L30" i="1" l="1"/>
</calcChain>
</file>

<file path=xl/sharedStrings.xml><?xml version="1.0" encoding="utf-8"?>
<sst xmlns="http://schemas.openxmlformats.org/spreadsheetml/2006/main" count="740" uniqueCount="352">
  <si>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</si>
  <si>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</si>
  <si>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</si>
  <si>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</si>
  <si>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 xml:space="preserve">      (подпись)</t>
  </si>
  <si>
    <t>(расшифровка подписи)</t>
  </si>
  <si>
    <t>ОТДЕЛ ОБРАЗОВАНИЯ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</si>
  <si>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</si>
  <si>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</si>
  <si>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</si>
  <si>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</si>
  <si>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</si>
  <si>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</si>
  <si>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</si>
  <si>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</si>
  <si>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</si>
  <si>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</si>
  <si>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</si>
  <si>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</si>
  <si>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</si>
  <si>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</si>
  <si>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</si>
  <si>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</si>
  <si>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</si>
  <si>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</si>
  <si>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</si>
  <si>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</si>
  <si>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</si>
  <si>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</si>
  <si>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</si>
  <si>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</si>
  <si>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</si>
  <si>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</si>
  <si>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</si>
  <si>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</si>
  <si>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</si>
  <si>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</si>
  <si>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</si>
  <si>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</si>
  <si>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</si>
  <si>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</si>
  <si>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</si>
  <si>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</si>
  <si>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</si>
  <si>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</si>
  <si>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</si>
  <si>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</si>
  <si>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</si>
  <si>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ОТДЕЛ ОБРАЗОВАНИЯ АДМИНИСТРАЦИИ ЦЕЛИНСКОГО РАЙОНА</t>
  </si>
  <si>
    <t>МУНИЦИПАЛЬНОЕ БЮДЖЕТНОЕ  ОБЩЕОБРАЗОВАТЕЛЬНОЕ УЧРЕЖДЕНИЕ ЮЛОВСКАЯ СРЕДНЯЯ ОБЩЕОБРАЗОВАТЕЛЬНАЯ ШКОЛА № 6</t>
  </si>
  <si>
    <t>60312349</t>
  </si>
  <si>
    <t>000</t>
  </si>
  <si>
    <t>603X6209</t>
  </si>
  <si>
    <t>6136007815</t>
  </si>
  <si>
    <t>613601001</t>
  </si>
  <si>
    <t>на 2025 г</t>
  </si>
  <si>
    <t>на 2026 г</t>
  </si>
  <si>
    <t>Аналитическая группа</t>
  </si>
  <si>
    <t>Доходы, всего:</t>
  </si>
  <si>
    <t>1000</t>
  </si>
  <si>
    <t>0000000000</t>
  </si>
  <si>
    <t>00000000000000000</t>
  </si>
  <si>
    <t>0</t>
  </si>
  <si>
    <t>0000</t>
  </si>
  <si>
    <t>в том числе:
доходы от собственности, всего</t>
  </si>
  <si>
    <t>1100</t>
  </si>
  <si>
    <t>120</t>
  </si>
  <si>
    <t>в том числе:</t>
  </si>
  <si>
    <t xml:space="preserve">    Доходы от собственности</t>
  </si>
  <si>
    <t>0000000000000000000000000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</si>
  <si>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</si>
  <si>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</si>
  <si>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</si>
  <si>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</si>
  <si>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</si>
  <si>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</si>
  <si>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</si>
  <si>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</si>
  <si>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</si>
  <si>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</si>
  <si>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</si>
  <si>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</si>
  <si>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 xml:space="preserve">    Доходы от штрафов, пеней, иных сумм принудительного изъятия</t>
  </si>
  <si>
    <t>1400</t>
  </si>
  <si>
    <t>безвозмездные денежные поступления, всего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</si>
  <si>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</si>
  <si>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</si>
  <si>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</si>
  <si>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</si>
  <si>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</si>
  <si>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1430</t>
  </si>
  <si>
    <t>прочие доходы, всего</t>
  </si>
  <si>
    <t>1500</t>
  </si>
  <si>
    <t>180</t>
  </si>
  <si>
    <t xml:space="preserve">    Прочие доходы</t>
  </si>
  <si>
    <t>доходы от операций с активами, всего</t>
  </si>
  <si>
    <t>1900</t>
  </si>
  <si>
    <t>440</t>
  </si>
  <si>
    <t xml:space="preserve">    Доходы от операций с активами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</si>
  <si>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</si>
  <si>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</si>
  <si>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</si>
  <si>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</si>
  <si>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</si>
  <si>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</si>
  <si>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Поступление финансовых активов, всего</t>
  </si>
  <si>
    <t>Прочие поступления, всего</t>
  </si>
  <si>
    <t>1510</t>
  </si>
  <si>
    <t xml:space="preserve">    Увеличение остатков денежных средств за счет возврата дебиторской задолженности прошлых лет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</si>
  <si>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</si>
  <si>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</si>
  <si>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</si>
  <si>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</si>
  <si>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</si>
  <si>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</si>
  <si>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</si>
  <si>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</si>
  <si>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</si>
  <si>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</si>
  <si>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</si>
  <si>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</si>
  <si>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</si>
  <si>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</si>
  <si>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</si>
  <si>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</si>
  <si>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</si>
  <si>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</si>
  <si>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</si>
  <si>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</si>
  <si>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</si>
  <si>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</si>
  <si>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</si>
  <si>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</si>
  <si>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</si>
  <si>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</si>
  <si>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</si>
  <si>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</si>
  <si>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</si>
  <si>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</si>
  <si>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</si>
  <si>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</si>
  <si>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</si>
  <si>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</si>
  <si>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</si>
  <si>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</si>
  <si>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</si>
  <si>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</si>
  <si>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</si>
  <si>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</si>
  <si>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</si>
  <si>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</si>
  <si>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</si>
  <si>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</si>
  <si>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</si>
  <si>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</si>
  <si>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</si>
  <si>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</si>
  <si>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</si>
  <si>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</si>
  <si>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</si>
  <si>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</si>
  <si>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</si>
  <si>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</si>
  <si>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</si>
  <si>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</si>
  <si>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</si>
  <si>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</si>
  <si>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</si>
  <si>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</si>
  <si>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</si>
  <si>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</si>
  <si>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</si>
  <si>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</si>
  <si>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</si>
  <si>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</si>
  <si>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</si>
  <si>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</si>
  <si>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</si>
  <si>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</si>
  <si>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</si>
  <si>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</si>
  <si>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</si>
  <si>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</si>
  <si>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</si>
  <si>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</si>
  <si>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</si>
  <si>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</si>
  <si>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</si>
  <si>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</si>
  <si>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</si>
  <si>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</si>
  <si>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</si>
  <si>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</si>
  <si>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</si>
  <si>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</si>
  <si>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</si>
  <si>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</si>
  <si>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</si>
  <si>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</si>
  <si>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</si>
  <si>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</si>
  <si>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</si>
  <si>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</si>
  <si>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</si>
  <si>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</si>
  <si>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</si>
  <si>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02100L7500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</si>
  <si>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</si>
  <si>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</si>
  <si>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</si>
  <si>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</si>
  <si>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</si>
  <si>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</si>
  <si>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</si>
  <si>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</si>
  <si>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</si>
  <si>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</si>
  <si>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</si>
  <si>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</si>
  <si>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</si>
  <si>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</si>
  <si>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</si>
  <si>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</si>
  <si>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</si>
  <si>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</si>
  <si>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</si>
  <si>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</si>
  <si>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</si>
  <si>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</si>
  <si>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</si>
  <si>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</si>
  <si>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</si>
  <si>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</si>
  <si>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</si>
  <si>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</si>
  <si>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</si>
  <si>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</si>
  <si>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</si>
  <si>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</si>
  <si>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</si>
  <si>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</si>
  <si>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</si>
  <si>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</si>
  <si>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</si>
  <si>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</si>
  <si>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</si>
  <si>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</si>
  <si>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</si>
  <si>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</si>
  <si>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</si>
  <si>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</si>
  <si>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</si>
  <si>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</si>
  <si>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</si>
  <si>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</si>
  <si>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2024</t>
  </si>
  <si>
    <t>1.2</t>
  </si>
  <si>
    <t>26200</t>
  </si>
  <si>
    <t>1.1</t>
  </si>
  <si>
    <t xml:space="preserve"> 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</t>
  </si>
  <si>
    <t>26100</t>
  </si>
  <si>
    <t xml:space="preserve"> 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 12</t>
  </si>
  <si>
    <t>1.3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</si>
  <si>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</si>
  <si>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</si>
  <si>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1.4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</si>
  <si>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</si>
  <si>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</si>
  <si>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1.4.1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</si>
  <si>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</si>
  <si>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</si>
  <si>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</si>
  <si>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 xml:space="preserve">   В соответствии с Федеральным законом № 44-ФЗ</t>
  </si>
  <si>
    <t>26411</t>
  </si>
  <si>
    <t>1.4.1.2</t>
  </si>
  <si>
    <t xml:space="preserve">   В соответствии с Федеральным законом № 223-ФЗ</t>
  </si>
  <si>
    <t>26412</t>
  </si>
  <si>
    <t>1.4.2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</si>
  <si>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</si>
  <si>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</si>
  <si>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</si>
  <si>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</si>
  <si>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</si>
  <si>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</si>
  <si>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</si>
  <si>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 xml:space="preserve">  За счет субсидий, предоставляемых на осуществление капитальных вложений</t>
  </si>
  <si>
    <t>26430</t>
  </si>
  <si>
    <t>1.4.4</t>
  </si>
  <si>
    <t xml:space="preserve">  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</si>
  <si>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</si>
  <si>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</si>
  <si>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</si>
  <si>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</si>
  <si>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</si>
  <si>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</si>
  <si>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 xml:space="preserve">  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</si>
  <si>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</si>
  <si>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</si>
  <si>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</si>
  <si>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</si>
  <si>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</si>
  <si>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1.5</t>
  </si>
  <si>
    <t xml:space="preserve"> 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</si>
  <si>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</si>
  <si>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1.5.1</t>
  </si>
  <si>
    <t xml:space="preserve">  В том числе по году начала закупки</t>
  </si>
  <si>
    <t>26510</t>
  </si>
  <si>
    <t>1.6</t>
  </si>
  <si>
    <t xml:space="preserve"> 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</si>
  <si>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</si>
  <si>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1.6.1</t>
  </si>
  <si>
    <t>26610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</si>
  <si>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</si>
  <si>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</si>
  <si>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</si>
  <si>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</si>
  <si>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</si>
  <si>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"</t>
  </si>
  <si>
    <t xml:space="preserve"> г.</t>
  </si>
  <si>
    <t>152</t>
  </si>
  <si>
    <t>155</t>
  </si>
  <si>
    <t>200</t>
  </si>
  <si>
    <t>210</t>
  </si>
  <si>
    <t>211</t>
  </si>
  <si>
    <t>212</t>
  </si>
  <si>
    <t>213</t>
  </si>
  <si>
    <t>291</t>
  </si>
  <si>
    <t>292</t>
  </si>
  <si>
    <t>240</t>
  </si>
  <si>
    <t>221,223,225,226,310,340</t>
  </si>
  <si>
    <t>223</t>
  </si>
  <si>
    <t>Директор</t>
  </si>
  <si>
    <t>907</t>
  </si>
  <si>
    <t>Т.В.Чикунова</t>
  </si>
  <si>
    <t>Главный бухгалтер</t>
  </si>
  <si>
    <t>Н.Ф.Волкова</t>
  </si>
  <si>
    <t>Согласовано</t>
  </si>
  <si>
    <t>Начальник сектора-главный бухгалтер Отдела образования Администрации Целинского района</t>
  </si>
  <si>
    <t>Шкуропатова О.Н.</t>
  </si>
  <si>
    <t xml:space="preserve">    (подпись)       (расшифровка подписи)</t>
  </si>
  <si>
    <t>Директор МБОУ ЮСОШ №6</t>
  </si>
  <si>
    <r>
      <t xml:space="preserve">_________                            </t>
    </r>
    <r>
      <rPr>
        <u/>
        <sz val="7"/>
        <color indexed="8"/>
        <rFont val="Times New Roman"/>
        <family val="1"/>
        <charset val="204"/>
      </rPr>
      <t>Т.В.Чикунова</t>
    </r>
  </si>
  <si>
    <t>"25" декабря  2024 г.</t>
  </si>
  <si>
    <t>План финансово-хозяйственной деятельности на 2025 г.</t>
  </si>
  <si>
    <t>и плановый период 2026 и 2027 годов</t>
  </si>
  <si>
    <t>25.12.2024</t>
  </si>
  <si>
    <t>от "25" декабря 2024 г.</t>
  </si>
  <si>
    <t>на 2027 г</t>
  </si>
  <si>
    <t>на 2025г</t>
  </si>
  <si>
    <t>"25"   декабря  2024 г.</t>
  </si>
  <si>
    <t>25</t>
  </si>
  <si>
    <t>декабря</t>
  </si>
</sst>
</file>

<file path=xl/styles.xml><?xml version="1.0" encoding="utf-8"?>
<styleSheet xmlns="http://schemas.openxmlformats.org/spreadsheetml/2006/main">
  <numFmts count="1">
    <numFmt numFmtId="164" formatCode="?"/>
  </numFmts>
  <fonts count="10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color indexed="8"/>
      <name val="Arial Cyr"/>
    </font>
    <font>
      <sz val="7"/>
      <color indexed="8"/>
      <name val="Times New Roman"/>
      <family val="1"/>
      <charset val="204"/>
    </font>
    <font>
      <u/>
      <sz val="7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1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0" fontId="1" fillId="2" borderId="11" xfId="0" applyNumberFormat="1" applyFont="1" applyFill="1" applyBorder="1" applyAlignment="1">
      <alignment horizontal="left" wrapText="1" indent="1"/>
    </xf>
    <xf numFmtId="0" fontId="1" fillId="2" borderId="3" xfId="0" applyNumberFormat="1" applyFont="1" applyFill="1" applyBorder="1" applyAlignment="1">
      <alignment horizontal="left" wrapText="1" indent="2"/>
    </xf>
    <xf numFmtId="49" fontId="1" fillId="2" borderId="21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 wrapText="1"/>
    </xf>
    <xf numFmtId="4" fontId="1" fillId="2" borderId="9" xfId="0" applyNumberFormat="1" applyFont="1" applyFill="1" applyBorder="1" applyAlignment="1">
      <alignment horizontal="right"/>
    </xf>
    <xf numFmtId="4" fontId="1" fillId="2" borderId="22" xfId="0" applyNumberFormat="1" applyFont="1" applyFill="1" applyBorder="1" applyAlignment="1">
      <alignment horizontal="right"/>
    </xf>
    <xf numFmtId="0" fontId="1" fillId="2" borderId="2" xfId="0" applyNumberFormat="1" applyFont="1" applyFill="1" applyBorder="1" applyAlignment="1">
      <alignment horizontal="left" wrapText="1" indent="2"/>
    </xf>
    <xf numFmtId="49" fontId="1" fillId="2" borderId="23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wrapText="1"/>
    </xf>
    <xf numFmtId="4" fontId="1" fillId="2" borderId="14" xfId="0" applyNumberFormat="1" applyFont="1" applyFill="1" applyBorder="1" applyAlignment="1">
      <alignment horizontal="right"/>
    </xf>
    <xf numFmtId="4" fontId="1" fillId="2" borderId="24" xfId="0" applyNumberFormat="1" applyFont="1" applyFill="1" applyBorder="1" applyAlignment="1">
      <alignment horizontal="right"/>
    </xf>
    <xf numFmtId="0" fontId="1" fillId="2" borderId="2" xfId="0" applyNumberFormat="1" applyFont="1" applyFill="1" applyBorder="1" applyAlignment="1">
      <alignment horizontal="left" wrapText="1" indent="1"/>
    </xf>
    <xf numFmtId="0" fontId="1" fillId="2" borderId="3" xfId="0" applyNumberFormat="1" applyFont="1" applyFill="1" applyBorder="1" applyAlignment="1">
      <alignment horizontal="left" wrapText="1" indent="3"/>
    </xf>
    <xf numFmtId="0" fontId="1" fillId="2" borderId="2" xfId="0" applyNumberFormat="1" applyFont="1" applyFill="1" applyBorder="1" applyAlignment="1">
      <alignment horizontal="left" wrapText="1" indent="3"/>
    </xf>
    <xf numFmtId="0" fontId="1" fillId="2" borderId="11" xfId="0" applyNumberFormat="1" applyFont="1" applyFill="1" applyBorder="1" applyAlignment="1">
      <alignment horizontal="left" wrapText="1" indent="3"/>
    </xf>
    <xf numFmtId="49" fontId="1" fillId="2" borderId="11" xfId="0" applyNumberFormat="1" applyFont="1" applyFill="1" applyBorder="1" applyAlignment="1">
      <alignment horizontal="left" wrapText="1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1" fillId="2" borderId="11" xfId="0" applyNumberFormat="1" applyFont="1" applyFill="1" applyBorder="1" applyAlignment="1">
      <alignment horizontal="left" wrapText="1" indent="2"/>
    </xf>
    <xf numFmtId="0" fontId="1" fillId="2" borderId="11" xfId="0" applyNumberFormat="1" applyFont="1" applyFill="1" applyBorder="1" applyAlignment="1">
      <alignment horizontal="left" wrapText="1" indent="4"/>
    </xf>
    <xf numFmtId="0" fontId="1" fillId="2" borderId="2" xfId="0" applyNumberFormat="1" applyFont="1" applyFill="1" applyBorder="1" applyAlignment="1">
      <alignment horizontal="left" wrapText="1" indent="4"/>
    </xf>
    <xf numFmtId="49" fontId="1" fillId="2" borderId="25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wrapText="1"/>
    </xf>
    <xf numFmtId="4" fontId="1" fillId="2" borderId="26" xfId="0" applyNumberFormat="1" applyFont="1" applyFill="1" applyBorder="1" applyAlignment="1">
      <alignment horizontal="right"/>
    </xf>
    <xf numFmtId="4" fontId="1" fillId="2" borderId="27" xfId="0" applyNumberFormat="1" applyFont="1" applyFill="1" applyBorder="1" applyAlignment="1">
      <alignment horizontal="right"/>
    </xf>
    <xf numFmtId="49" fontId="1" fillId="2" borderId="17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wrapText="1" indent="2"/>
    </xf>
    <xf numFmtId="49" fontId="1" fillId="2" borderId="28" xfId="0" applyNumberFormat="1" applyFont="1" applyFill="1" applyBorder="1" applyAlignment="1">
      <alignment horizontal="center" wrapText="1"/>
    </xf>
    <xf numFmtId="49" fontId="1" fillId="2" borderId="29" xfId="0" applyNumberFormat="1" applyFont="1" applyFill="1" applyBorder="1" applyAlignment="1">
      <alignment horizontal="center" wrapText="1"/>
    </xf>
    <xf numFmtId="4" fontId="1" fillId="2" borderId="29" xfId="0" applyNumberFormat="1" applyFont="1" applyFill="1" applyBorder="1" applyAlignment="1">
      <alignment horizontal="right" wrapText="1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9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0" fillId="0" borderId="1" xfId="0" applyBorder="1"/>
    <xf numFmtId="49" fontId="1" fillId="2" borderId="26" xfId="0" applyNumberFormat="1" applyFont="1" applyFill="1" applyBorder="1" applyAlignment="1">
      <alignment horizontal="center" vertical="top"/>
    </xf>
    <xf numFmtId="0" fontId="9" fillId="0" borderId="13" xfId="0" applyFont="1" applyBorder="1" applyAlignment="1"/>
    <xf numFmtId="0" fontId="9" fillId="0" borderId="1" xfId="0" applyFont="1" applyBorder="1" applyAlignment="1"/>
    <xf numFmtId="0" fontId="9" fillId="0" borderId="31" xfId="0" applyFont="1" applyBorder="1" applyAlignment="1"/>
    <xf numFmtId="49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0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2" xfId="0" applyNumberFormat="1" applyFont="1" applyFill="1" applyBorder="1" applyAlignment="1">
      <alignment horizontal="center" vertical="center" wrapText="1"/>
    </xf>
    <xf numFmtId="0" fontId="1" fillId="2" borderId="30" xfId="0" applyNumberFormat="1" applyFont="1" applyFill="1" applyBorder="1" applyAlignment="1">
      <alignment horizontal="center" vertical="center"/>
    </xf>
    <xf numFmtId="0" fontId="1" fillId="2" borderId="31" xfId="0" applyNumberFormat="1" applyFont="1" applyFill="1" applyBorder="1" applyAlignment="1">
      <alignment horizontal="center" vertical="center"/>
    </xf>
    <xf numFmtId="0" fontId="1" fillId="2" borderId="32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3" xfId="0" applyNumberFormat="1" applyFont="1" applyFill="1" applyBorder="1" applyAlignment="1">
      <alignment horizontal="center" vertical="top"/>
    </xf>
    <xf numFmtId="49" fontId="1" fillId="2" borderId="34" xfId="0" applyNumberFormat="1" applyFont="1" applyFill="1" applyBorder="1" applyAlignment="1">
      <alignment horizontal="center" vertical="top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35" xfId="0" applyNumberFormat="1" applyFont="1" applyFill="1" applyBorder="1" applyAlignment="1">
      <alignment horizontal="center"/>
    </xf>
    <xf numFmtId="49" fontId="5" fillId="2" borderId="36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  <xf numFmtId="0" fontId="3" fillId="2" borderId="3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09"/>
  <sheetViews>
    <sheetView tabSelected="1" view="pageBreakPreview" topLeftCell="A79" zoomScale="95" zoomScaleSheetLayoutView="95" workbookViewId="0">
      <selection activeCell="N97" sqref="N97"/>
    </sheetView>
  </sheetViews>
  <sheetFormatPr defaultRowHeight="10.15" customHeight="1"/>
  <cols>
    <col min="1" max="1" width="60.7109375" customWidth="1"/>
    <col min="2" max="2" width="8.7109375" customWidth="1"/>
    <col min="3" max="3" width="11.7109375" customWidth="1"/>
    <col min="4" max="4" width="10.7109375" style="66" customWidth="1"/>
    <col min="5" max="11" width="8" hidden="1"/>
    <col min="12" max="15" width="12.7109375" customWidth="1"/>
  </cols>
  <sheetData>
    <row r="1" spans="1:15" s="66" customFormat="1" ht="15"/>
    <row r="2" spans="1:15" s="66" customFormat="1" ht="15">
      <c r="N2" s="76" t="s">
        <v>1</v>
      </c>
      <c r="O2" s="76"/>
    </row>
    <row r="3" spans="1:15" s="66" customFormat="1" ht="15">
      <c r="N3" s="77" t="s">
        <v>340</v>
      </c>
      <c r="O3" s="77"/>
    </row>
    <row r="4" spans="1:15" s="66" customFormat="1" ht="16.899999999999999" customHeight="1">
      <c r="N4" s="72" t="s">
        <v>2</v>
      </c>
      <c r="O4" s="72"/>
    </row>
    <row r="5" spans="1:15" s="66" customFormat="1" ht="15">
      <c r="N5" s="71" t="s">
        <v>6</v>
      </c>
      <c r="O5" s="71"/>
    </row>
    <row r="6" spans="1:15" s="66" customFormat="1" ht="15">
      <c r="N6" s="72" t="s">
        <v>3</v>
      </c>
      <c r="O6" s="72"/>
    </row>
    <row r="7" spans="1:15" s="66" customFormat="1" ht="19.7" customHeight="1">
      <c r="N7" s="74" t="s">
        <v>341</v>
      </c>
      <c r="O7" s="75"/>
    </row>
    <row r="8" spans="1:15" s="66" customFormat="1" ht="15">
      <c r="N8" s="2" t="s">
        <v>4</v>
      </c>
      <c r="O8" s="3" t="s">
        <v>5</v>
      </c>
    </row>
    <row r="9" spans="1:15" ht="15">
      <c r="N9" s="73" t="s">
        <v>342</v>
      </c>
      <c r="O9" s="73"/>
    </row>
    <row r="10" spans="1:15" ht="15"/>
    <row r="11" spans="1:15" ht="12.6" customHeight="1">
      <c r="A11" s="81" t="s">
        <v>343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4"/>
    </row>
    <row r="12" spans="1:15" ht="12.6" customHeight="1">
      <c r="A12" s="81" t="s">
        <v>344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79" t="s">
        <v>7</v>
      </c>
    </row>
    <row r="13" spans="1:15" ht="15.75" thickBot="1">
      <c r="O13" s="80"/>
    </row>
    <row r="14" spans="1:15" ht="11.25" customHeight="1">
      <c r="B14" s="82" t="s">
        <v>346</v>
      </c>
      <c r="C14" s="82"/>
      <c r="D14" s="82"/>
      <c r="N14" s="5" t="s">
        <v>8</v>
      </c>
      <c r="O14" s="6" t="s">
        <v>345</v>
      </c>
    </row>
    <row r="15" spans="1:15" ht="15">
      <c r="A15" s="1" t="s">
        <v>9</v>
      </c>
      <c r="N15" s="5" t="s">
        <v>10</v>
      </c>
      <c r="O15" s="7" t="s">
        <v>50</v>
      </c>
    </row>
    <row r="16" spans="1:15" ht="22.5" customHeight="1">
      <c r="A16" s="1" t="s">
        <v>11</v>
      </c>
      <c r="B16" s="78" t="s">
        <v>48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N16" s="5" t="s">
        <v>12</v>
      </c>
      <c r="O16" s="7" t="s">
        <v>332</v>
      </c>
    </row>
    <row r="17" spans="1:15" ht="15">
      <c r="N17" s="5" t="s">
        <v>10</v>
      </c>
      <c r="O17" s="7" t="s">
        <v>52</v>
      </c>
    </row>
    <row r="18" spans="1:15" ht="15">
      <c r="N18" s="5" t="s">
        <v>13</v>
      </c>
      <c r="O18" s="7" t="s">
        <v>53</v>
      </c>
    </row>
    <row r="19" spans="1:15" ht="33.75" customHeight="1">
      <c r="A19" s="1" t="s">
        <v>14</v>
      </c>
      <c r="B19" s="78" t="s">
        <v>49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N19" s="5" t="s">
        <v>15</v>
      </c>
      <c r="O19" s="7" t="s">
        <v>54</v>
      </c>
    </row>
    <row r="20" spans="1:15" ht="15.75" thickBot="1">
      <c r="A20" s="1" t="s">
        <v>16</v>
      </c>
      <c r="N20" s="5" t="s">
        <v>17</v>
      </c>
      <c r="O20" s="8" t="s">
        <v>18</v>
      </c>
    </row>
    <row r="21" spans="1:15" ht="15"/>
    <row r="22" spans="1:15" ht="15">
      <c r="A22" s="86" t="s">
        <v>19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.15" customHeight="1">
      <c r="A24" s="87" t="s">
        <v>20</v>
      </c>
      <c r="B24" s="90" t="s">
        <v>21</v>
      </c>
      <c r="C24" s="90" t="s">
        <v>22</v>
      </c>
      <c r="D24" s="90" t="s">
        <v>23</v>
      </c>
      <c r="E24" s="90" t="s">
        <v>24</v>
      </c>
      <c r="F24" s="90" t="s">
        <v>25</v>
      </c>
      <c r="G24" s="90" t="s">
        <v>26</v>
      </c>
      <c r="H24" s="90" t="s">
        <v>27</v>
      </c>
      <c r="I24" s="90" t="s">
        <v>57</v>
      </c>
      <c r="J24" s="90" t="s">
        <v>28</v>
      </c>
      <c r="K24" s="90" t="s">
        <v>29</v>
      </c>
      <c r="L24" s="83" t="s">
        <v>30</v>
      </c>
      <c r="M24" s="84"/>
      <c r="N24" s="84"/>
      <c r="O24" s="85"/>
    </row>
    <row r="25" spans="1:15" ht="21.6" customHeight="1">
      <c r="A25" s="88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" t="s">
        <v>55</v>
      </c>
      <c r="M25" s="9" t="s">
        <v>56</v>
      </c>
      <c r="N25" s="9" t="s">
        <v>347</v>
      </c>
      <c r="O25" s="93" t="s">
        <v>31</v>
      </c>
    </row>
    <row r="26" spans="1:15" ht="33.75" customHeight="1">
      <c r="A26" s="89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10" t="s">
        <v>32</v>
      </c>
      <c r="M26" s="10" t="s">
        <v>33</v>
      </c>
      <c r="N26" s="10" t="s">
        <v>34</v>
      </c>
      <c r="O26" s="94"/>
    </row>
    <row r="27" spans="1:15" ht="15.75" thickBot="1">
      <c r="A27" s="11" t="s">
        <v>35</v>
      </c>
      <c r="B27" s="12" t="s">
        <v>36</v>
      </c>
      <c r="C27" s="12" t="s">
        <v>37</v>
      </c>
      <c r="D27" s="12" t="s">
        <v>38</v>
      </c>
      <c r="E27" s="12" t="s">
        <v>38</v>
      </c>
      <c r="F27" s="12" t="s">
        <v>38</v>
      </c>
      <c r="G27" s="12" t="s">
        <v>38</v>
      </c>
      <c r="H27" s="12" t="s">
        <v>38</v>
      </c>
      <c r="I27" s="12" t="s">
        <v>38</v>
      </c>
      <c r="J27" s="12" t="s">
        <v>38</v>
      </c>
      <c r="K27" s="12" t="s">
        <v>38</v>
      </c>
      <c r="L27" s="12" t="s">
        <v>39</v>
      </c>
      <c r="M27" s="12" t="s">
        <v>40</v>
      </c>
      <c r="N27" s="12" t="s">
        <v>41</v>
      </c>
      <c r="O27" s="13" t="s">
        <v>42</v>
      </c>
    </row>
    <row r="28" spans="1:15" ht="15">
      <c r="A28" s="14" t="s">
        <v>43</v>
      </c>
      <c r="B28" s="15" t="s">
        <v>44</v>
      </c>
      <c r="C28" s="16" t="s">
        <v>45</v>
      </c>
      <c r="D28" s="16" t="s">
        <v>45</v>
      </c>
      <c r="E28" s="16" t="s">
        <v>45</v>
      </c>
      <c r="F28" s="16" t="s">
        <v>45</v>
      </c>
      <c r="G28" s="16" t="s">
        <v>45</v>
      </c>
      <c r="H28" s="16" t="s">
        <v>45</v>
      </c>
      <c r="I28" s="16" t="s">
        <v>45</v>
      </c>
      <c r="J28" s="16" t="s">
        <v>45</v>
      </c>
      <c r="K28" s="16" t="s">
        <v>45</v>
      </c>
      <c r="L28" s="17">
        <v>0</v>
      </c>
      <c r="M28" s="17">
        <v>0</v>
      </c>
      <c r="N28" s="17">
        <v>0</v>
      </c>
      <c r="O28" s="18"/>
    </row>
    <row r="29" spans="1:15" ht="15">
      <c r="A29" s="14" t="s">
        <v>46</v>
      </c>
      <c r="B29" s="19" t="s">
        <v>47</v>
      </c>
      <c r="C29" s="20" t="s">
        <v>45</v>
      </c>
      <c r="D29" s="20" t="s">
        <v>45</v>
      </c>
      <c r="E29" s="20" t="s">
        <v>45</v>
      </c>
      <c r="F29" s="20" t="s">
        <v>45</v>
      </c>
      <c r="G29" s="20" t="s">
        <v>45</v>
      </c>
      <c r="H29" s="20" t="s">
        <v>45</v>
      </c>
      <c r="I29" s="20" t="s">
        <v>45</v>
      </c>
      <c r="J29" s="20" t="s">
        <v>45</v>
      </c>
      <c r="K29" s="20" t="s">
        <v>45</v>
      </c>
      <c r="L29" s="21">
        <v>0</v>
      </c>
      <c r="M29" s="21">
        <v>0</v>
      </c>
      <c r="N29" s="21">
        <v>0</v>
      </c>
      <c r="O29" s="22"/>
    </row>
    <row r="30" spans="1:15" ht="27" customHeight="1">
      <c r="A30" s="23" t="s">
        <v>58</v>
      </c>
      <c r="B30" s="24" t="s">
        <v>59</v>
      </c>
      <c r="C30" s="25"/>
      <c r="D30" s="26" t="s">
        <v>230</v>
      </c>
      <c r="E30" s="26"/>
      <c r="F30" s="26" t="s">
        <v>61</v>
      </c>
      <c r="G30" s="26" t="s">
        <v>62</v>
      </c>
      <c r="H30" s="26" t="s">
        <v>51</v>
      </c>
      <c r="I30" s="26" t="s">
        <v>51</v>
      </c>
      <c r="J30" s="26" t="s">
        <v>63</v>
      </c>
      <c r="K30" s="26" t="s">
        <v>60</v>
      </c>
      <c r="L30" s="21">
        <f>L34+L43</f>
        <v>23990200</v>
      </c>
      <c r="M30" s="21">
        <f t="shared" ref="M30:N30" si="0">M34+M43</f>
        <v>23136600</v>
      </c>
      <c r="N30" s="21">
        <f t="shared" si="0"/>
        <v>24157400</v>
      </c>
      <c r="O30" s="22">
        <v>0</v>
      </c>
    </row>
    <row r="31" spans="1:15" ht="34.5">
      <c r="A31" s="27" t="s">
        <v>64</v>
      </c>
      <c r="B31" s="19" t="s">
        <v>65</v>
      </c>
      <c r="C31" s="20" t="s">
        <v>66</v>
      </c>
      <c r="D31" s="26" t="s">
        <v>66</v>
      </c>
      <c r="E31" s="26"/>
      <c r="F31" s="26" t="s">
        <v>61</v>
      </c>
      <c r="G31" s="26" t="s">
        <v>36</v>
      </c>
      <c r="H31" s="26" t="s">
        <v>51</v>
      </c>
      <c r="I31" s="26" t="s">
        <v>66</v>
      </c>
      <c r="J31" s="26" t="s">
        <v>63</v>
      </c>
      <c r="K31" s="26" t="s">
        <v>60</v>
      </c>
      <c r="L31" s="21">
        <v>0</v>
      </c>
      <c r="M31" s="21">
        <v>0</v>
      </c>
      <c r="N31" s="21">
        <v>0</v>
      </c>
      <c r="O31" s="22">
        <v>0</v>
      </c>
    </row>
    <row r="32" spans="1:15" ht="15">
      <c r="A32" s="28" t="s">
        <v>67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36" customHeight="1">
      <c r="A33" s="34" t="s">
        <v>68</v>
      </c>
      <c r="B33" s="35" t="s">
        <v>65</v>
      </c>
      <c r="C33" s="36" t="s">
        <v>66</v>
      </c>
      <c r="D33" s="37" t="s">
        <v>66</v>
      </c>
      <c r="E33" s="37" t="s">
        <v>69</v>
      </c>
      <c r="F33" s="37" t="s">
        <v>61</v>
      </c>
      <c r="G33" s="37" t="s">
        <v>36</v>
      </c>
      <c r="H33" s="37" t="s">
        <v>51</v>
      </c>
      <c r="I33" s="37" t="s">
        <v>66</v>
      </c>
      <c r="J33" s="37" t="s">
        <v>63</v>
      </c>
      <c r="K33" s="37" t="s">
        <v>60</v>
      </c>
      <c r="L33" s="38">
        <v>0</v>
      </c>
      <c r="M33" s="38">
        <v>0</v>
      </c>
      <c r="N33" s="38">
        <v>0</v>
      </c>
      <c r="O33" s="39">
        <v>0</v>
      </c>
    </row>
    <row r="34" spans="1:15" ht="34.5">
      <c r="A34" s="40" t="s">
        <v>70</v>
      </c>
      <c r="B34" s="35" t="s">
        <v>71</v>
      </c>
      <c r="C34" s="36" t="s">
        <v>72</v>
      </c>
      <c r="D34" s="37" t="s">
        <v>72</v>
      </c>
      <c r="E34" s="37"/>
      <c r="F34" s="37" t="s">
        <v>61</v>
      </c>
      <c r="G34" s="37" t="s">
        <v>62</v>
      </c>
      <c r="H34" s="37" t="s">
        <v>51</v>
      </c>
      <c r="I34" s="37" t="s">
        <v>72</v>
      </c>
      <c r="J34" s="37" t="s">
        <v>63</v>
      </c>
      <c r="K34" s="37" t="s">
        <v>60</v>
      </c>
      <c r="L34" s="38">
        <f>L36+L38</f>
        <v>18606800</v>
      </c>
      <c r="M34" s="38">
        <f t="shared" ref="M34:N34" si="1">M36+M38</f>
        <v>18823300</v>
      </c>
      <c r="N34" s="38">
        <f t="shared" si="1"/>
        <v>19823300</v>
      </c>
      <c r="O34" s="39">
        <v>0</v>
      </c>
    </row>
    <row r="35" spans="1:15" ht="11.1" customHeight="1">
      <c r="A35" s="41" t="s">
        <v>67</v>
      </c>
      <c r="B35" s="29"/>
      <c r="C35" s="30"/>
      <c r="D35" s="31"/>
      <c r="E35" s="31"/>
      <c r="F35" s="31"/>
      <c r="G35" s="31"/>
      <c r="H35" s="31"/>
      <c r="I35" s="31"/>
      <c r="J35" s="31"/>
      <c r="K35" s="31"/>
      <c r="L35" s="32"/>
      <c r="M35" s="32"/>
      <c r="N35" s="32"/>
      <c r="O35" s="33"/>
    </row>
    <row r="36" spans="1:15" ht="34.5">
      <c r="A36" s="42" t="s">
        <v>73</v>
      </c>
      <c r="B36" s="35" t="s">
        <v>74</v>
      </c>
      <c r="C36" s="36" t="s">
        <v>72</v>
      </c>
      <c r="D36" s="37" t="s">
        <v>131</v>
      </c>
      <c r="E36" s="37"/>
      <c r="F36" s="37" t="s">
        <v>61</v>
      </c>
      <c r="G36" s="37" t="s">
        <v>38</v>
      </c>
      <c r="H36" s="37" t="s">
        <v>51</v>
      </c>
      <c r="I36" s="37" t="s">
        <v>72</v>
      </c>
      <c r="J36" s="37" t="s">
        <v>63</v>
      </c>
      <c r="K36" s="37" t="s">
        <v>60</v>
      </c>
      <c r="L36" s="38">
        <v>18029100</v>
      </c>
      <c r="M36" s="38">
        <v>18251300</v>
      </c>
      <c r="N36" s="38">
        <v>19251300</v>
      </c>
      <c r="O36" s="39">
        <v>0</v>
      </c>
    </row>
    <row r="37" spans="1:15" ht="34.5">
      <c r="A37" s="43" t="s">
        <v>75</v>
      </c>
      <c r="B37" s="19" t="s">
        <v>76</v>
      </c>
      <c r="C37" s="20" t="s">
        <v>72</v>
      </c>
      <c r="D37" s="26" t="s">
        <v>72</v>
      </c>
      <c r="E37" s="26"/>
      <c r="F37" s="26"/>
      <c r="G37" s="26"/>
      <c r="H37" s="26"/>
      <c r="I37" s="26"/>
      <c r="J37" s="26"/>
      <c r="K37" s="26"/>
      <c r="L37" s="21">
        <v>0</v>
      </c>
      <c r="M37" s="21">
        <v>0</v>
      </c>
      <c r="N37" s="21">
        <v>0</v>
      </c>
      <c r="O37" s="22">
        <v>0</v>
      </c>
    </row>
    <row r="38" spans="1:15" ht="34.5">
      <c r="A38" s="43" t="s">
        <v>77</v>
      </c>
      <c r="B38" s="19" t="s">
        <v>78</v>
      </c>
      <c r="C38" s="20" t="s">
        <v>72</v>
      </c>
      <c r="D38" s="26" t="s">
        <v>131</v>
      </c>
      <c r="E38" s="26"/>
      <c r="F38" s="26" t="s">
        <v>61</v>
      </c>
      <c r="G38" s="26" t="s">
        <v>36</v>
      </c>
      <c r="H38" s="26" t="s">
        <v>51</v>
      </c>
      <c r="I38" s="26" t="s">
        <v>72</v>
      </c>
      <c r="J38" s="26" t="s">
        <v>63</v>
      </c>
      <c r="K38" s="26" t="s">
        <v>60</v>
      </c>
      <c r="L38" s="21">
        <v>577700</v>
      </c>
      <c r="M38" s="21">
        <v>572000</v>
      </c>
      <c r="N38" s="21">
        <v>572000</v>
      </c>
      <c r="O38" s="22">
        <v>0</v>
      </c>
    </row>
    <row r="39" spans="1:15" ht="11.1" customHeight="1">
      <c r="A39" s="43"/>
      <c r="B39" s="19"/>
      <c r="C39" s="20"/>
      <c r="D39" s="26"/>
      <c r="E39" s="26"/>
      <c r="F39" s="26"/>
      <c r="G39" s="26"/>
      <c r="H39" s="26"/>
      <c r="I39" s="26"/>
      <c r="J39" s="26"/>
      <c r="K39" s="26"/>
      <c r="L39" s="21"/>
      <c r="M39" s="21"/>
      <c r="N39" s="21"/>
      <c r="O39" s="22"/>
    </row>
    <row r="40" spans="1:15" ht="34.5">
      <c r="A40" s="40" t="s">
        <v>79</v>
      </c>
      <c r="B40" s="19" t="s">
        <v>80</v>
      </c>
      <c r="C40" s="20" t="s">
        <v>81</v>
      </c>
      <c r="D40" s="26" t="s">
        <v>81</v>
      </c>
      <c r="E40" s="26"/>
      <c r="F40" s="26" t="s">
        <v>61</v>
      </c>
      <c r="G40" s="26" t="s">
        <v>36</v>
      </c>
      <c r="H40" s="26" t="s">
        <v>51</v>
      </c>
      <c r="I40" s="26" t="s">
        <v>81</v>
      </c>
      <c r="J40" s="26" t="s">
        <v>63</v>
      </c>
      <c r="K40" s="26" t="s">
        <v>60</v>
      </c>
      <c r="L40" s="21">
        <v>0</v>
      </c>
      <c r="M40" s="21">
        <v>0</v>
      </c>
      <c r="N40" s="21">
        <v>0</v>
      </c>
      <c r="O40" s="22">
        <v>0</v>
      </c>
    </row>
    <row r="41" spans="1:15" ht="11.1" customHeight="1">
      <c r="A41" s="28" t="s">
        <v>67</v>
      </c>
      <c r="B41" s="29"/>
      <c r="C41" s="30"/>
      <c r="D41" s="31"/>
      <c r="E41" s="31"/>
      <c r="F41" s="31"/>
      <c r="G41" s="31"/>
      <c r="H41" s="31"/>
      <c r="I41" s="31"/>
      <c r="J41" s="31"/>
      <c r="K41" s="31"/>
      <c r="L41" s="32"/>
      <c r="M41" s="32"/>
      <c r="N41" s="32"/>
      <c r="O41" s="33"/>
    </row>
    <row r="42" spans="1:15" ht="45.75">
      <c r="A42" s="34" t="s">
        <v>82</v>
      </c>
      <c r="B42" s="35" t="s">
        <v>83</v>
      </c>
      <c r="C42" s="36" t="s">
        <v>81</v>
      </c>
      <c r="D42" s="37" t="s">
        <v>81</v>
      </c>
      <c r="E42" s="37" t="s">
        <v>69</v>
      </c>
      <c r="F42" s="37" t="s">
        <v>61</v>
      </c>
      <c r="G42" s="37" t="s">
        <v>36</v>
      </c>
      <c r="H42" s="37" t="s">
        <v>51</v>
      </c>
      <c r="I42" s="37" t="s">
        <v>81</v>
      </c>
      <c r="J42" s="37" t="s">
        <v>63</v>
      </c>
      <c r="K42" s="37" t="s">
        <v>60</v>
      </c>
      <c r="L42" s="38">
        <v>0</v>
      </c>
      <c r="M42" s="38">
        <v>0</v>
      </c>
      <c r="N42" s="38">
        <v>0</v>
      </c>
      <c r="O42" s="39">
        <v>0</v>
      </c>
    </row>
    <row r="43" spans="1:15" ht="34.5">
      <c r="A43" s="40" t="s">
        <v>84</v>
      </c>
      <c r="B43" s="19" t="s">
        <v>83</v>
      </c>
      <c r="C43" s="20" t="s">
        <v>85</v>
      </c>
      <c r="D43" s="26" t="s">
        <v>85</v>
      </c>
      <c r="E43" s="26"/>
      <c r="F43" s="26" t="s">
        <v>61</v>
      </c>
      <c r="G43" s="26" t="s">
        <v>62</v>
      </c>
      <c r="H43" s="26" t="s">
        <v>51</v>
      </c>
      <c r="I43" s="26" t="s">
        <v>85</v>
      </c>
      <c r="J43" s="26" t="s">
        <v>63</v>
      </c>
      <c r="K43" s="26" t="s">
        <v>60</v>
      </c>
      <c r="L43" s="21">
        <f>L45+L47</f>
        <v>5383400</v>
      </c>
      <c r="M43" s="21">
        <f t="shared" ref="M43:N43" si="2">M45+M47</f>
        <v>4313300</v>
      </c>
      <c r="N43" s="21">
        <f t="shared" si="2"/>
        <v>4334100</v>
      </c>
      <c r="O43" s="22">
        <v>0</v>
      </c>
    </row>
    <row r="44" spans="1:15" ht="11.1" customHeight="1">
      <c r="A44" s="41" t="s">
        <v>67</v>
      </c>
      <c r="B44" s="29"/>
      <c r="C44" s="30"/>
      <c r="D44" s="31"/>
      <c r="E44" s="31"/>
      <c r="F44" s="31"/>
      <c r="G44" s="31"/>
      <c r="H44" s="31"/>
      <c r="I44" s="31"/>
      <c r="J44" s="31"/>
      <c r="K44" s="31"/>
      <c r="L44" s="32"/>
      <c r="M44" s="32"/>
      <c r="N44" s="32"/>
      <c r="O44" s="33"/>
    </row>
    <row r="45" spans="1:15" ht="34.5">
      <c r="A45" s="42" t="s">
        <v>86</v>
      </c>
      <c r="B45" s="35" t="s">
        <v>87</v>
      </c>
      <c r="C45" s="36" t="s">
        <v>85</v>
      </c>
      <c r="D45" s="37" t="s">
        <v>319</v>
      </c>
      <c r="E45" s="37"/>
      <c r="F45" s="37" t="s">
        <v>61</v>
      </c>
      <c r="G45" s="37" t="s">
        <v>39</v>
      </c>
      <c r="H45" s="37" t="s">
        <v>51</v>
      </c>
      <c r="I45" s="37" t="s">
        <v>85</v>
      </c>
      <c r="J45" s="37" t="s">
        <v>63</v>
      </c>
      <c r="K45" s="37" t="s">
        <v>60</v>
      </c>
      <c r="L45" s="38">
        <v>5383400</v>
      </c>
      <c r="M45" s="38">
        <v>4308300</v>
      </c>
      <c r="N45" s="38">
        <v>4329100</v>
      </c>
      <c r="O45" s="39">
        <v>0</v>
      </c>
    </row>
    <row r="46" spans="1:15" ht="15">
      <c r="A46" s="42" t="s">
        <v>88</v>
      </c>
      <c r="B46" s="19" t="s">
        <v>89</v>
      </c>
      <c r="C46" s="20" t="s">
        <v>85</v>
      </c>
      <c r="D46" s="37" t="s">
        <v>319</v>
      </c>
      <c r="E46" s="26"/>
      <c r="F46" s="26"/>
      <c r="G46" s="26"/>
      <c r="H46" s="26"/>
      <c r="I46" s="26"/>
      <c r="J46" s="26"/>
      <c r="K46" s="26"/>
      <c r="L46" s="21">
        <v>0</v>
      </c>
      <c r="M46" s="21">
        <v>0</v>
      </c>
      <c r="N46" s="21">
        <v>0</v>
      </c>
      <c r="O46" s="22">
        <v>0</v>
      </c>
    </row>
    <row r="47" spans="1:15" ht="34.5">
      <c r="A47" s="42" t="s">
        <v>77</v>
      </c>
      <c r="B47" s="19" t="s">
        <v>90</v>
      </c>
      <c r="C47" s="20" t="s">
        <v>85</v>
      </c>
      <c r="D47" s="26" t="s">
        <v>320</v>
      </c>
      <c r="E47" s="26"/>
      <c r="F47" s="26" t="s">
        <v>61</v>
      </c>
      <c r="G47" s="26" t="s">
        <v>36</v>
      </c>
      <c r="H47" s="26" t="s">
        <v>51</v>
      </c>
      <c r="I47" s="26" t="s">
        <v>85</v>
      </c>
      <c r="J47" s="26" t="s">
        <v>63</v>
      </c>
      <c r="K47" s="26" t="s">
        <v>60</v>
      </c>
      <c r="L47" s="21">
        <v>0</v>
      </c>
      <c r="M47" s="21">
        <v>5000</v>
      </c>
      <c r="N47" s="21">
        <v>5000</v>
      </c>
      <c r="O47" s="22">
        <v>0</v>
      </c>
    </row>
    <row r="48" spans="1:15" ht="34.5">
      <c r="A48" s="40" t="s">
        <v>91</v>
      </c>
      <c r="B48" s="19" t="s">
        <v>92</v>
      </c>
      <c r="C48" s="20" t="s">
        <v>93</v>
      </c>
      <c r="D48" s="26" t="s">
        <v>93</v>
      </c>
      <c r="E48" s="26"/>
      <c r="F48" s="26" t="s">
        <v>61</v>
      </c>
      <c r="G48" s="26" t="s">
        <v>36</v>
      </c>
      <c r="H48" s="26" t="s">
        <v>51</v>
      </c>
      <c r="I48" s="26" t="s">
        <v>93</v>
      </c>
      <c r="J48" s="26" t="s">
        <v>63</v>
      </c>
      <c r="K48" s="26" t="s">
        <v>60</v>
      </c>
      <c r="L48" s="21">
        <v>0</v>
      </c>
      <c r="M48" s="21">
        <v>0</v>
      </c>
      <c r="N48" s="21">
        <v>0</v>
      </c>
      <c r="O48" s="22">
        <v>0</v>
      </c>
    </row>
    <row r="49" spans="1:15" ht="11.1" customHeight="1">
      <c r="A49" s="41" t="s">
        <v>67</v>
      </c>
      <c r="B49" s="29"/>
      <c r="C49" s="30"/>
      <c r="D49" s="31"/>
      <c r="E49" s="31"/>
      <c r="F49" s="31"/>
      <c r="G49" s="31"/>
      <c r="H49" s="31"/>
      <c r="I49" s="31"/>
      <c r="J49" s="31"/>
      <c r="K49" s="31"/>
      <c r="L49" s="32"/>
      <c r="M49" s="32"/>
      <c r="N49" s="32"/>
      <c r="O49" s="33"/>
    </row>
    <row r="50" spans="1:15" ht="45.75">
      <c r="A50" s="42" t="s">
        <v>94</v>
      </c>
      <c r="B50" s="35" t="s">
        <v>80</v>
      </c>
      <c r="C50" s="36" t="s">
        <v>93</v>
      </c>
      <c r="D50" s="37" t="s">
        <v>93</v>
      </c>
      <c r="E50" s="37" t="s">
        <v>69</v>
      </c>
      <c r="F50" s="37" t="s">
        <v>61</v>
      </c>
      <c r="G50" s="37" t="s">
        <v>36</v>
      </c>
      <c r="H50" s="37" t="s">
        <v>51</v>
      </c>
      <c r="I50" s="37" t="s">
        <v>93</v>
      </c>
      <c r="J50" s="37" t="s">
        <v>63</v>
      </c>
      <c r="K50" s="37" t="s">
        <v>60</v>
      </c>
      <c r="L50" s="38">
        <v>0</v>
      </c>
      <c r="M50" s="38">
        <v>0</v>
      </c>
      <c r="N50" s="38">
        <v>0</v>
      </c>
      <c r="O50" s="39">
        <v>0</v>
      </c>
    </row>
    <row r="51" spans="1:15" ht="11.1" customHeight="1">
      <c r="A51" s="42"/>
      <c r="B51" s="19"/>
      <c r="C51" s="20"/>
      <c r="D51" s="26"/>
      <c r="E51" s="26"/>
      <c r="F51" s="26"/>
      <c r="G51" s="26"/>
      <c r="H51" s="26"/>
      <c r="I51" s="26"/>
      <c r="J51" s="26"/>
      <c r="K51" s="26"/>
      <c r="L51" s="21"/>
      <c r="M51" s="21"/>
      <c r="N51" s="21"/>
      <c r="O51" s="22"/>
    </row>
    <row r="52" spans="1:15" ht="34.5">
      <c r="A52" s="40" t="s">
        <v>95</v>
      </c>
      <c r="B52" s="19" t="s">
        <v>96</v>
      </c>
      <c r="C52" s="20"/>
      <c r="D52" s="26"/>
      <c r="E52" s="26"/>
      <c r="F52" s="26" t="s">
        <v>61</v>
      </c>
      <c r="G52" s="26" t="s">
        <v>36</v>
      </c>
      <c r="H52" s="26" t="s">
        <v>51</v>
      </c>
      <c r="I52" s="26" t="s">
        <v>97</v>
      </c>
      <c r="J52" s="26" t="s">
        <v>63</v>
      </c>
      <c r="K52" s="26" t="s">
        <v>60</v>
      </c>
      <c r="L52" s="21">
        <v>0</v>
      </c>
      <c r="M52" s="21">
        <v>0</v>
      </c>
      <c r="N52" s="21">
        <v>0</v>
      </c>
      <c r="O52" s="22">
        <v>0</v>
      </c>
    </row>
    <row r="53" spans="1:15" ht="11.1" customHeight="1">
      <c r="A53" s="41" t="s">
        <v>67</v>
      </c>
      <c r="B53" s="29"/>
      <c r="C53" s="30"/>
      <c r="D53" s="31"/>
      <c r="E53" s="31"/>
      <c r="F53" s="31"/>
      <c r="G53" s="31"/>
      <c r="H53" s="31"/>
      <c r="I53" s="31"/>
      <c r="J53" s="31"/>
      <c r="K53" s="31"/>
      <c r="L53" s="32"/>
      <c r="M53" s="32"/>
      <c r="N53" s="32"/>
      <c r="O53" s="33"/>
    </row>
    <row r="54" spans="1:15" ht="45.75">
      <c r="A54" s="42" t="s">
        <v>98</v>
      </c>
      <c r="B54" s="35" t="s">
        <v>83</v>
      </c>
      <c r="C54" s="36" t="s">
        <v>97</v>
      </c>
      <c r="D54" s="37" t="s">
        <v>97</v>
      </c>
      <c r="E54" s="37" t="s">
        <v>69</v>
      </c>
      <c r="F54" s="37" t="s">
        <v>61</v>
      </c>
      <c r="G54" s="37" t="s">
        <v>36</v>
      </c>
      <c r="H54" s="37" t="s">
        <v>51</v>
      </c>
      <c r="I54" s="37" t="s">
        <v>97</v>
      </c>
      <c r="J54" s="37" t="s">
        <v>63</v>
      </c>
      <c r="K54" s="37" t="s">
        <v>60</v>
      </c>
      <c r="L54" s="38">
        <v>0</v>
      </c>
      <c r="M54" s="38">
        <v>0</v>
      </c>
      <c r="N54" s="38">
        <v>0</v>
      </c>
      <c r="O54" s="39">
        <v>0</v>
      </c>
    </row>
    <row r="55" spans="1:15" ht="15">
      <c r="A55" s="40" t="s">
        <v>99</v>
      </c>
      <c r="B55" s="19" t="s">
        <v>100</v>
      </c>
      <c r="C55" s="20" t="s">
        <v>45</v>
      </c>
      <c r="D55" s="26"/>
      <c r="E55" s="26"/>
      <c r="F55" s="26"/>
      <c r="G55" s="26"/>
      <c r="H55" s="26"/>
      <c r="I55" s="26"/>
      <c r="J55" s="26"/>
      <c r="K55" s="26"/>
      <c r="L55" s="21">
        <v>0</v>
      </c>
      <c r="M55" s="21">
        <v>0</v>
      </c>
      <c r="N55" s="21">
        <v>0</v>
      </c>
      <c r="O55" s="22">
        <v>0</v>
      </c>
    </row>
    <row r="56" spans="1:15" ht="12.75" customHeight="1">
      <c r="A56" s="41" t="s">
        <v>101</v>
      </c>
      <c r="B56" s="29"/>
      <c r="C56" s="30"/>
      <c r="D56" s="31"/>
      <c r="E56" s="31"/>
      <c r="F56" s="31"/>
      <c r="G56" s="31"/>
      <c r="H56" s="31"/>
      <c r="I56" s="31"/>
      <c r="J56" s="31"/>
      <c r="K56" s="31"/>
      <c r="L56" s="32"/>
      <c r="M56" s="32"/>
      <c r="N56" s="32"/>
      <c r="O56" s="33"/>
    </row>
    <row r="57" spans="1:15" ht="23.25">
      <c r="A57" s="42" t="s">
        <v>102</v>
      </c>
      <c r="B57" s="35" t="s">
        <v>103</v>
      </c>
      <c r="C57" s="36" t="s">
        <v>104</v>
      </c>
      <c r="D57" s="37" t="s">
        <v>104</v>
      </c>
      <c r="E57" s="37"/>
      <c r="F57" s="37"/>
      <c r="G57" s="37"/>
      <c r="H57" s="37"/>
      <c r="I57" s="37"/>
      <c r="J57" s="37"/>
      <c r="K57" s="37"/>
      <c r="L57" s="38">
        <v>0</v>
      </c>
      <c r="M57" s="38">
        <v>0</v>
      </c>
      <c r="N57" s="38">
        <v>0</v>
      </c>
      <c r="O57" s="39">
        <v>0</v>
      </c>
    </row>
    <row r="58" spans="1:15" ht="45.75">
      <c r="A58" s="44" t="s">
        <v>105</v>
      </c>
      <c r="B58" s="45"/>
      <c r="C58" s="26"/>
      <c r="D58" s="26"/>
      <c r="E58" s="26" t="s">
        <v>69</v>
      </c>
      <c r="F58" s="26" t="s">
        <v>61</v>
      </c>
      <c r="G58" s="26" t="s">
        <v>62</v>
      </c>
      <c r="H58" s="26" t="s">
        <v>51</v>
      </c>
      <c r="I58" s="26" t="s">
        <v>51</v>
      </c>
      <c r="J58" s="26" t="s">
        <v>63</v>
      </c>
      <c r="K58" s="26" t="s">
        <v>60</v>
      </c>
      <c r="L58" s="46">
        <v>0</v>
      </c>
      <c r="M58" s="46">
        <v>0</v>
      </c>
      <c r="N58" s="46">
        <v>0</v>
      </c>
      <c r="O58" s="22">
        <v>0</v>
      </c>
    </row>
    <row r="59" spans="1:15" ht="45.75">
      <c r="A59" s="44" t="s">
        <v>106</v>
      </c>
      <c r="B59" s="45" t="s">
        <v>107</v>
      </c>
      <c r="C59" s="26" t="s">
        <v>51</v>
      </c>
      <c r="D59" s="26"/>
      <c r="E59" s="26" t="s">
        <v>69</v>
      </c>
      <c r="F59" s="26" t="s">
        <v>61</v>
      </c>
      <c r="G59" s="26" t="s">
        <v>62</v>
      </c>
      <c r="H59" s="26" t="s">
        <v>51</v>
      </c>
      <c r="I59" s="26" t="s">
        <v>104</v>
      </c>
      <c r="J59" s="26" t="s">
        <v>63</v>
      </c>
      <c r="K59" s="26" t="s">
        <v>60</v>
      </c>
      <c r="L59" s="46">
        <v>0</v>
      </c>
      <c r="M59" s="46">
        <v>0</v>
      </c>
      <c r="N59" s="46">
        <v>0</v>
      </c>
      <c r="O59" s="22">
        <v>0</v>
      </c>
    </row>
    <row r="60" spans="1:15" ht="45.75">
      <c r="A60" s="44" t="s">
        <v>108</v>
      </c>
      <c r="B60" s="45" t="s">
        <v>107</v>
      </c>
      <c r="C60" s="26" t="s">
        <v>104</v>
      </c>
      <c r="D60" s="26" t="s">
        <v>104</v>
      </c>
      <c r="E60" s="26" t="s">
        <v>69</v>
      </c>
      <c r="F60" s="26" t="s">
        <v>61</v>
      </c>
      <c r="G60" s="26" t="s">
        <v>62</v>
      </c>
      <c r="H60" s="26" t="s">
        <v>51</v>
      </c>
      <c r="I60" s="26" t="s">
        <v>104</v>
      </c>
      <c r="J60" s="26" t="s">
        <v>63</v>
      </c>
      <c r="K60" s="26" t="s">
        <v>60</v>
      </c>
      <c r="L60" s="46">
        <v>0</v>
      </c>
      <c r="M60" s="46">
        <v>0</v>
      </c>
      <c r="N60" s="46">
        <v>0</v>
      </c>
      <c r="O60" s="22">
        <v>0</v>
      </c>
    </row>
    <row r="61" spans="1:15" ht="34.5">
      <c r="A61" s="23" t="s">
        <v>109</v>
      </c>
      <c r="B61" s="24" t="s">
        <v>110</v>
      </c>
      <c r="C61" s="25" t="s">
        <v>45</v>
      </c>
      <c r="D61" s="26" t="s">
        <v>321</v>
      </c>
      <c r="E61" s="26"/>
      <c r="F61" s="26" t="s">
        <v>61</v>
      </c>
      <c r="G61" s="26" t="s">
        <v>62</v>
      </c>
      <c r="H61" s="26" t="s">
        <v>51</v>
      </c>
      <c r="I61" s="26"/>
      <c r="J61" s="26" t="s">
        <v>63</v>
      </c>
      <c r="K61" s="26" t="s">
        <v>60</v>
      </c>
      <c r="L61" s="21">
        <f>L62+L79+L93+L80</f>
        <v>23990200</v>
      </c>
      <c r="M61" s="21">
        <f>M62+M79+M93+M80</f>
        <v>23136600</v>
      </c>
      <c r="N61" s="21">
        <f t="shared" ref="M61:N61" si="3">N62+N79+N93+N80</f>
        <v>24157400</v>
      </c>
      <c r="O61" s="22">
        <v>0</v>
      </c>
    </row>
    <row r="62" spans="1:15" ht="34.5">
      <c r="A62" s="47" t="s">
        <v>111</v>
      </c>
      <c r="B62" s="19" t="s">
        <v>112</v>
      </c>
      <c r="C62" s="20" t="s">
        <v>45</v>
      </c>
      <c r="D62" s="26" t="s">
        <v>322</v>
      </c>
      <c r="E62" s="26"/>
      <c r="F62" s="26" t="s">
        <v>61</v>
      </c>
      <c r="G62" s="26" t="s">
        <v>62</v>
      </c>
      <c r="H62" s="26" t="s">
        <v>51</v>
      </c>
      <c r="I62" s="26"/>
      <c r="J62" s="26" t="s">
        <v>63</v>
      </c>
      <c r="K62" s="26" t="s">
        <v>60</v>
      </c>
      <c r="L62" s="21">
        <f>L63+L64+L66</f>
        <v>16611000</v>
      </c>
      <c r="M62" s="21">
        <f>M63+M64+M66</f>
        <v>17305200</v>
      </c>
      <c r="N62" s="21">
        <f t="shared" ref="M62:N62" si="4">N63+N64+N66</f>
        <v>18090600</v>
      </c>
      <c r="O62" s="22">
        <v>0</v>
      </c>
    </row>
    <row r="63" spans="1:15" ht="34.5">
      <c r="A63" s="43" t="s">
        <v>113</v>
      </c>
      <c r="B63" s="19" t="s">
        <v>114</v>
      </c>
      <c r="C63" s="20" t="s">
        <v>115</v>
      </c>
      <c r="D63" s="26" t="s">
        <v>323</v>
      </c>
      <c r="E63" s="26"/>
      <c r="F63" s="26" t="s">
        <v>61</v>
      </c>
      <c r="G63" s="26" t="s">
        <v>62</v>
      </c>
      <c r="H63" s="26" t="s">
        <v>51</v>
      </c>
      <c r="I63" s="26"/>
      <c r="J63" s="26" t="s">
        <v>63</v>
      </c>
      <c r="K63" s="26" t="s">
        <v>60</v>
      </c>
      <c r="L63" s="21">
        <f>11200000+2013000</f>
        <v>13213000</v>
      </c>
      <c r="M63" s="21">
        <f>11422200+2014900</f>
        <v>13437100</v>
      </c>
      <c r="N63" s="21">
        <f>12200000+2016200</f>
        <v>14216200</v>
      </c>
      <c r="O63" s="22">
        <v>0</v>
      </c>
    </row>
    <row r="64" spans="1:15" ht="34.5">
      <c r="A64" s="42" t="s">
        <v>116</v>
      </c>
      <c r="B64" s="19" t="s">
        <v>117</v>
      </c>
      <c r="C64" s="20" t="s">
        <v>118</v>
      </c>
      <c r="D64" s="26" t="s">
        <v>324</v>
      </c>
      <c r="E64" s="26"/>
      <c r="F64" s="26" t="s">
        <v>61</v>
      </c>
      <c r="G64" s="26" t="s">
        <v>62</v>
      </c>
      <c r="H64" s="26" t="s">
        <v>51</v>
      </c>
      <c r="I64" s="26"/>
      <c r="J64" s="26" t="s">
        <v>63</v>
      </c>
      <c r="K64" s="26" t="s">
        <v>60</v>
      </c>
      <c r="L64" s="21">
        <v>15000</v>
      </c>
      <c r="M64" s="21">
        <v>15000</v>
      </c>
      <c r="N64" s="21">
        <v>15000</v>
      </c>
      <c r="O64" s="22">
        <v>0</v>
      </c>
    </row>
    <row r="65" spans="1:15" ht="34.5">
      <c r="A65" s="43" t="s">
        <v>119</v>
      </c>
      <c r="B65" s="19" t="s">
        <v>120</v>
      </c>
      <c r="C65" s="20" t="s">
        <v>121</v>
      </c>
      <c r="D65" s="26" t="s">
        <v>62</v>
      </c>
      <c r="E65" s="26"/>
      <c r="F65" s="26" t="s">
        <v>61</v>
      </c>
      <c r="G65" s="26" t="s">
        <v>36</v>
      </c>
      <c r="H65" s="26" t="s">
        <v>51</v>
      </c>
      <c r="I65" s="26"/>
      <c r="J65" s="26" t="s">
        <v>63</v>
      </c>
      <c r="K65" s="26" t="s">
        <v>60</v>
      </c>
      <c r="L65" s="21">
        <v>0</v>
      </c>
      <c r="M65" s="21">
        <v>0</v>
      </c>
      <c r="N65" s="21">
        <v>0</v>
      </c>
      <c r="O65" s="22">
        <v>0</v>
      </c>
    </row>
    <row r="66" spans="1:15" ht="34.5">
      <c r="A66" s="43" t="s">
        <v>122</v>
      </c>
      <c r="B66" s="19" t="s">
        <v>123</v>
      </c>
      <c r="C66" s="20" t="s">
        <v>124</v>
      </c>
      <c r="D66" s="26" t="s">
        <v>325</v>
      </c>
      <c r="E66" s="26"/>
      <c r="F66" s="26" t="s">
        <v>61</v>
      </c>
      <c r="G66" s="26" t="s">
        <v>62</v>
      </c>
      <c r="H66" s="26" t="s">
        <v>51</v>
      </c>
      <c r="I66" s="26"/>
      <c r="J66" s="26" t="s">
        <v>63</v>
      </c>
      <c r="K66" s="26" t="s">
        <v>60</v>
      </c>
      <c r="L66" s="21">
        <f>L67</f>
        <v>3383000</v>
      </c>
      <c r="M66" s="21">
        <f t="shared" ref="M66:N66" si="5">M67</f>
        <v>3853100</v>
      </c>
      <c r="N66" s="21">
        <f t="shared" si="5"/>
        <v>3859400</v>
      </c>
      <c r="O66" s="22">
        <v>0</v>
      </c>
    </row>
    <row r="67" spans="1:15" ht="24" thickBot="1">
      <c r="A67" s="48" t="s">
        <v>125</v>
      </c>
      <c r="B67" s="19" t="s">
        <v>126</v>
      </c>
      <c r="C67" s="20" t="s">
        <v>124</v>
      </c>
      <c r="D67" s="52" t="s">
        <v>325</v>
      </c>
      <c r="E67" s="26"/>
      <c r="F67" s="26"/>
      <c r="G67" s="26"/>
      <c r="H67" s="26"/>
      <c r="I67" s="26"/>
      <c r="J67" s="26"/>
      <c r="K67" s="26"/>
      <c r="L67" s="53">
        <v>3383000</v>
      </c>
      <c r="M67" s="21">
        <v>3853100</v>
      </c>
      <c r="N67" s="21">
        <v>3859400</v>
      </c>
      <c r="O67" s="54">
        <v>0</v>
      </c>
    </row>
    <row r="68" spans="1:15" ht="35.25" thickBot="1">
      <c r="A68" s="49" t="s">
        <v>127</v>
      </c>
      <c r="B68" s="50" t="s">
        <v>128</v>
      </c>
      <c r="C68" s="51" t="s">
        <v>124</v>
      </c>
      <c r="D68" s="52"/>
      <c r="E68" s="52"/>
      <c r="F68" s="52" t="s">
        <v>61</v>
      </c>
      <c r="G68" s="52" t="s">
        <v>62</v>
      </c>
      <c r="H68" s="52" t="s">
        <v>51</v>
      </c>
      <c r="I68" s="52"/>
      <c r="J68" s="52" t="s">
        <v>63</v>
      </c>
      <c r="K68" s="52" t="s">
        <v>60</v>
      </c>
      <c r="L68" s="21">
        <v>0</v>
      </c>
      <c r="M68" s="21">
        <v>0</v>
      </c>
      <c r="N68" s="21">
        <v>0</v>
      </c>
      <c r="O68" s="22">
        <v>0</v>
      </c>
    </row>
    <row r="69" spans="1:15" ht="23.25">
      <c r="A69" s="42" t="s">
        <v>129</v>
      </c>
      <c r="B69" s="19" t="s">
        <v>130</v>
      </c>
      <c r="C69" s="20" t="s">
        <v>131</v>
      </c>
      <c r="D69" s="26"/>
      <c r="E69" s="26"/>
      <c r="F69" s="26"/>
      <c r="G69" s="26"/>
      <c r="H69" s="26"/>
      <c r="I69" s="26"/>
      <c r="J69" s="26"/>
      <c r="K69" s="26"/>
      <c r="L69" s="21">
        <v>0</v>
      </c>
      <c r="M69" s="21">
        <v>0</v>
      </c>
      <c r="N69" s="21">
        <v>0</v>
      </c>
      <c r="O69" s="22">
        <v>0</v>
      </c>
    </row>
    <row r="70" spans="1:15" ht="23.25">
      <c r="A70" s="43" t="s">
        <v>132</v>
      </c>
      <c r="B70" s="19" t="s">
        <v>133</v>
      </c>
      <c r="C70" s="20" t="s">
        <v>134</v>
      </c>
      <c r="D70" s="26"/>
      <c r="E70" s="26"/>
      <c r="F70" s="26"/>
      <c r="G70" s="26"/>
      <c r="H70" s="26"/>
      <c r="I70" s="26"/>
      <c r="J70" s="26"/>
      <c r="K70" s="26"/>
      <c r="L70" s="21">
        <v>0</v>
      </c>
      <c r="M70" s="21">
        <v>0</v>
      </c>
      <c r="N70" s="21">
        <v>0</v>
      </c>
      <c r="O70" s="22">
        <v>0</v>
      </c>
    </row>
    <row r="71" spans="1:15" ht="15">
      <c r="A71" s="43" t="s">
        <v>135</v>
      </c>
      <c r="B71" s="19" t="s">
        <v>136</v>
      </c>
      <c r="C71" s="20" t="s">
        <v>137</v>
      </c>
      <c r="D71" s="26"/>
      <c r="E71" s="26"/>
      <c r="F71" s="26"/>
      <c r="G71" s="26"/>
      <c r="H71" s="26"/>
      <c r="I71" s="26"/>
      <c r="J71" s="26"/>
      <c r="K71" s="26"/>
      <c r="L71" s="21">
        <v>0</v>
      </c>
      <c r="M71" s="21">
        <v>0</v>
      </c>
      <c r="N71" s="21">
        <v>0</v>
      </c>
      <c r="O71" s="22">
        <v>0</v>
      </c>
    </row>
    <row r="72" spans="1:15" ht="23.25">
      <c r="A72" s="43" t="s">
        <v>138</v>
      </c>
      <c r="B72" s="19" t="s">
        <v>139</v>
      </c>
      <c r="C72" s="20" t="s">
        <v>140</v>
      </c>
      <c r="D72" s="26"/>
      <c r="E72" s="26"/>
      <c r="F72" s="26"/>
      <c r="G72" s="26"/>
      <c r="H72" s="26"/>
      <c r="I72" s="26"/>
      <c r="J72" s="26"/>
      <c r="K72" s="26"/>
      <c r="L72" s="21">
        <v>0</v>
      </c>
      <c r="M72" s="21">
        <v>0</v>
      </c>
      <c r="N72" s="21">
        <v>0</v>
      </c>
      <c r="O72" s="22">
        <v>0</v>
      </c>
    </row>
    <row r="73" spans="1:15" ht="23.25">
      <c r="A73" s="48" t="s">
        <v>141</v>
      </c>
      <c r="B73" s="19" t="s">
        <v>142</v>
      </c>
      <c r="C73" s="20" t="s">
        <v>140</v>
      </c>
      <c r="D73" s="26"/>
      <c r="E73" s="26"/>
      <c r="F73" s="26"/>
      <c r="G73" s="26"/>
      <c r="H73" s="26"/>
      <c r="I73" s="26"/>
      <c r="J73" s="26"/>
      <c r="K73" s="26"/>
      <c r="L73" s="21">
        <v>0</v>
      </c>
      <c r="M73" s="21">
        <v>0</v>
      </c>
      <c r="N73" s="21">
        <v>0</v>
      </c>
      <c r="O73" s="22">
        <v>0</v>
      </c>
    </row>
    <row r="74" spans="1:15" ht="34.5">
      <c r="A74" s="27" t="s">
        <v>143</v>
      </c>
      <c r="B74" s="19" t="s">
        <v>144</v>
      </c>
      <c r="C74" s="20" t="s">
        <v>145</v>
      </c>
      <c r="D74" s="26" t="s">
        <v>145</v>
      </c>
      <c r="E74" s="26"/>
      <c r="F74" s="26" t="s">
        <v>61</v>
      </c>
      <c r="G74" s="26" t="s">
        <v>62</v>
      </c>
      <c r="H74" s="26" t="s">
        <v>51</v>
      </c>
      <c r="I74" s="26"/>
      <c r="J74" s="26" t="s">
        <v>63</v>
      </c>
      <c r="K74" s="26" t="s">
        <v>60</v>
      </c>
      <c r="L74" s="21">
        <f>L79</f>
        <v>70000</v>
      </c>
      <c r="M74" s="21">
        <v>0</v>
      </c>
      <c r="N74" s="21">
        <v>0</v>
      </c>
      <c r="O74" s="22">
        <v>0</v>
      </c>
    </row>
    <row r="75" spans="1:15" ht="34.5">
      <c r="A75" s="43" t="s">
        <v>146</v>
      </c>
      <c r="B75" s="19" t="s">
        <v>147</v>
      </c>
      <c r="C75" s="20" t="s">
        <v>148</v>
      </c>
      <c r="D75" s="26"/>
      <c r="E75" s="26"/>
      <c r="F75" s="26"/>
      <c r="G75" s="26"/>
      <c r="H75" s="26"/>
      <c r="I75" s="26"/>
      <c r="J75" s="26"/>
      <c r="K75" s="26"/>
      <c r="L75" s="21">
        <v>0</v>
      </c>
      <c r="M75" s="21">
        <v>0</v>
      </c>
      <c r="N75" s="21">
        <v>0</v>
      </c>
      <c r="O75" s="22">
        <v>0</v>
      </c>
    </row>
    <row r="76" spans="1:15" ht="34.5">
      <c r="A76" s="48" t="s">
        <v>149</v>
      </c>
      <c r="B76" s="19" t="s">
        <v>150</v>
      </c>
      <c r="C76" s="20" t="s">
        <v>151</v>
      </c>
      <c r="D76" s="26"/>
      <c r="E76" s="26"/>
      <c r="F76" s="26" t="s">
        <v>61</v>
      </c>
      <c r="G76" s="26" t="s">
        <v>62</v>
      </c>
      <c r="H76" s="26" t="s">
        <v>51</v>
      </c>
      <c r="I76" s="26"/>
      <c r="J76" s="26" t="s">
        <v>63</v>
      </c>
      <c r="K76" s="26" t="s">
        <v>60</v>
      </c>
      <c r="L76" s="21">
        <v>0</v>
      </c>
      <c r="M76" s="21">
        <v>0</v>
      </c>
      <c r="N76" s="21">
        <v>0</v>
      </c>
      <c r="O76" s="22">
        <v>0</v>
      </c>
    </row>
    <row r="77" spans="1:15" ht="23.25">
      <c r="A77" s="43" t="s">
        <v>152</v>
      </c>
      <c r="B77" s="19" t="s">
        <v>153</v>
      </c>
      <c r="C77" s="20" t="s">
        <v>154</v>
      </c>
      <c r="D77" s="26"/>
      <c r="E77" s="26"/>
      <c r="F77" s="26"/>
      <c r="G77" s="26"/>
      <c r="H77" s="26"/>
      <c r="I77" s="26"/>
      <c r="J77" s="26"/>
      <c r="K77" s="26"/>
      <c r="L77" s="21">
        <v>0</v>
      </c>
      <c r="M77" s="21">
        <v>0</v>
      </c>
      <c r="N77" s="21">
        <v>0</v>
      </c>
      <c r="O77" s="22">
        <v>0</v>
      </c>
    </row>
    <row r="78" spans="1:15" ht="34.5">
      <c r="A78" s="43" t="s">
        <v>155</v>
      </c>
      <c r="B78" s="19" t="s">
        <v>156</v>
      </c>
      <c r="C78" s="20" t="s">
        <v>157</v>
      </c>
      <c r="D78" s="26"/>
      <c r="E78" s="26"/>
      <c r="F78" s="26"/>
      <c r="G78" s="26"/>
      <c r="H78" s="26"/>
      <c r="I78" s="26"/>
      <c r="J78" s="26"/>
      <c r="K78" s="26"/>
      <c r="L78" s="21">
        <v>0</v>
      </c>
      <c r="M78" s="21">
        <v>0</v>
      </c>
      <c r="N78" s="21">
        <v>0</v>
      </c>
      <c r="O78" s="22">
        <v>0</v>
      </c>
    </row>
    <row r="79" spans="1:15" ht="34.5">
      <c r="A79" s="43" t="s">
        <v>158</v>
      </c>
      <c r="B79" s="19" t="s">
        <v>159</v>
      </c>
      <c r="C79" s="20" t="s">
        <v>160</v>
      </c>
      <c r="D79" s="26" t="s">
        <v>160</v>
      </c>
      <c r="E79" s="26"/>
      <c r="F79" s="26" t="s">
        <v>61</v>
      </c>
      <c r="G79" s="26" t="s">
        <v>39</v>
      </c>
      <c r="H79" s="26" t="s">
        <v>51</v>
      </c>
      <c r="I79" s="26"/>
      <c r="J79" s="26" t="s">
        <v>63</v>
      </c>
      <c r="K79" s="26" t="s">
        <v>60</v>
      </c>
      <c r="L79" s="21">
        <v>70000</v>
      </c>
      <c r="M79" s="21">
        <v>0</v>
      </c>
      <c r="N79" s="21">
        <v>0</v>
      </c>
      <c r="O79" s="22">
        <v>0</v>
      </c>
    </row>
    <row r="80" spans="1:15" ht="34.5">
      <c r="A80" s="27" t="s">
        <v>161</v>
      </c>
      <c r="B80" s="19" t="s">
        <v>162</v>
      </c>
      <c r="C80" s="20" t="s">
        <v>163</v>
      </c>
      <c r="D80" s="26" t="s">
        <v>326</v>
      </c>
      <c r="E80" s="26"/>
      <c r="F80" s="26" t="s">
        <v>61</v>
      </c>
      <c r="G80" s="26" t="s">
        <v>62</v>
      </c>
      <c r="H80" s="26" t="s">
        <v>51</v>
      </c>
      <c r="I80" s="26"/>
      <c r="J80" s="26" t="s">
        <v>63</v>
      </c>
      <c r="K80" s="26" t="s">
        <v>60</v>
      </c>
      <c r="L80" s="21">
        <f>L81+L82+L83</f>
        <v>32900</v>
      </c>
      <c r="M80" s="21">
        <f t="shared" ref="M80:N80" si="6">M81+M82+M83</f>
        <v>32900</v>
      </c>
      <c r="N80" s="21">
        <f t="shared" si="6"/>
        <v>32900</v>
      </c>
      <c r="O80" s="22">
        <v>0</v>
      </c>
    </row>
    <row r="81" spans="1:15" ht="34.5">
      <c r="A81" s="43" t="s">
        <v>164</v>
      </c>
      <c r="B81" s="19" t="s">
        <v>165</v>
      </c>
      <c r="C81" s="20" t="s">
        <v>166</v>
      </c>
      <c r="D81" s="26" t="s">
        <v>326</v>
      </c>
      <c r="E81" s="26"/>
      <c r="F81" s="26" t="s">
        <v>61</v>
      </c>
      <c r="G81" s="26" t="s">
        <v>62</v>
      </c>
      <c r="H81" s="26" t="s">
        <v>51</v>
      </c>
      <c r="I81" s="26"/>
      <c r="J81" s="26" t="s">
        <v>63</v>
      </c>
      <c r="K81" s="26" t="s">
        <v>60</v>
      </c>
      <c r="L81" s="21">
        <v>27200</v>
      </c>
      <c r="M81" s="21">
        <v>27200</v>
      </c>
      <c r="N81" s="21">
        <v>27200</v>
      </c>
      <c r="O81" s="22">
        <v>0</v>
      </c>
    </row>
    <row r="82" spans="1:15" ht="34.5">
      <c r="A82" s="43" t="s">
        <v>167</v>
      </c>
      <c r="B82" s="19" t="s">
        <v>168</v>
      </c>
      <c r="C82" s="20" t="s">
        <v>169</v>
      </c>
      <c r="D82" s="26" t="s">
        <v>326</v>
      </c>
      <c r="E82" s="26"/>
      <c r="F82" s="26" t="s">
        <v>61</v>
      </c>
      <c r="G82" s="26" t="s">
        <v>62</v>
      </c>
      <c r="H82" s="26" t="s">
        <v>51</v>
      </c>
      <c r="I82" s="26"/>
      <c r="J82" s="26" t="s">
        <v>63</v>
      </c>
      <c r="K82" s="26" t="s">
        <v>60</v>
      </c>
      <c r="L82" s="21">
        <v>4200</v>
      </c>
      <c r="M82" s="21">
        <v>4200</v>
      </c>
      <c r="N82" s="21">
        <v>4200</v>
      </c>
      <c r="O82" s="22">
        <v>0</v>
      </c>
    </row>
    <row r="83" spans="1:15" ht="34.5">
      <c r="A83" s="43" t="s">
        <v>170</v>
      </c>
      <c r="B83" s="19" t="s">
        <v>171</v>
      </c>
      <c r="C83" s="20" t="s">
        <v>172</v>
      </c>
      <c r="D83" s="26" t="s">
        <v>327</v>
      </c>
      <c r="E83" s="26"/>
      <c r="F83" s="26" t="s">
        <v>61</v>
      </c>
      <c r="G83" s="26" t="s">
        <v>62</v>
      </c>
      <c r="H83" s="26" t="s">
        <v>51</v>
      </c>
      <c r="I83" s="26"/>
      <c r="J83" s="26" t="s">
        <v>63</v>
      </c>
      <c r="K83" s="26" t="s">
        <v>60</v>
      </c>
      <c r="L83" s="21">
        <v>1500</v>
      </c>
      <c r="M83" s="21">
        <v>1500</v>
      </c>
      <c r="N83" s="21">
        <v>1500</v>
      </c>
      <c r="O83" s="22">
        <v>0</v>
      </c>
    </row>
    <row r="84" spans="1:15" ht="15">
      <c r="A84" s="27" t="s">
        <v>173</v>
      </c>
      <c r="B84" s="19" t="s">
        <v>174</v>
      </c>
      <c r="C84" s="20" t="s">
        <v>45</v>
      </c>
      <c r="D84" s="26"/>
      <c r="E84" s="26"/>
      <c r="F84" s="26"/>
      <c r="G84" s="26"/>
      <c r="H84" s="26"/>
      <c r="I84" s="26"/>
      <c r="J84" s="26"/>
      <c r="K84" s="26"/>
      <c r="L84" s="21">
        <v>0</v>
      </c>
      <c r="M84" s="21">
        <v>0</v>
      </c>
      <c r="N84" s="21">
        <v>0</v>
      </c>
      <c r="O84" s="22">
        <v>0</v>
      </c>
    </row>
    <row r="85" spans="1:15" ht="23.25">
      <c r="A85" s="43" t="s">
        <v>175</v>
      </c>
      <c r="B85" s="19" t="s">
        <v>176</v>
      </c>
      <c r="C85" s="20" t="s">
        <v>177</v>
      </c>
      <c r="D85" s="26"/>
      <c r="E85" s="26"/>
      <c r="F85" s="26"/>
      <c r="G85" s="26"/>
      <c r="H85" s="26"/>
      <c r="I85" s="26"/>
      <c r="J85" s="26"/>
      <c r="K85" s="26"/>
      <c r="L85" s="21">
        <v>0</v>
      </c>
      <c r="M85" s="21">
        <v>0</v>
      </c>
      <c r="N85" s="21">
        <v>0</v>
      </c>
      <c r="O85" s="22">
        <v>0</v>
      </c>
    </row>
    <row r="86" spans="1:15" ht="15">
      <c r="A86" s="43" t="s">
        <v>178</v>
      </c>
      <c r="B86" s="19" t="s">
        <v>179</v>
      </c>
      <c r="C86" s="20" t="s">
        <v>180</v>
      </c>
      <c r="D86" s="26"/>
      <c r="E86" s="26"/>
      <c r="F86" s="26"/>
      <c r="G86" s="26"/>
      <c r="H86" s="26"/>
      <c r="I86" s="26"/>
      <c r="J86" s="26"/>
      <c r="K86" s="26"/>
      <c r="L86" s="21">
        <v>0</v>
      </c>
      <c r="M86" s="21">
        <v>0</v>
      </c>
      <c r="N86" s="21">
        <v>0</v>
      </c>
      <c r="O86" s="22">
        <v>0</v>
      </c>
    </row>
    <row r="87" spans="1:15" ht="23.25">
      <c r="A87" s="43" t="s">
        <v>181</v>
      </c>
      <c r="B87" s="19" t="s">
        <v>182</v>
      </c>
      <c r="C87" s="20" t="s">
        <v>183</v>
      </c>
      <c r="D87" s="26"/>
      <c r="E87" s="26"/>
      <c r="F87" s="26"/>
      <c r="G87" s="26"/>
      <c r="H87" s="26"/>
      <c r="I87" s="26"/>
      <c r="J87" s="26"/>
      <c r="K87" s="26"/>
      <c r="L87" s="21">
        <v>0</v>
      </c>
      <c r="M87" s="21">
        <v>0</v>
      </c>
      <c r="N87" s="21">
        <v>0</v>
      </c>
      <c r="O87" s="22">
        <v>0</v>
      </c>
    </row>
    <row r="88" spans="1:15" ht="15">
      <c r="A88" s="43" t="s">
        <v>184</v>
      </c>
      <c r="B88" s="19" t="s">
        <v>185</v>
      </c>
      <c r="C88" s="20" t="s">
        <v>186</v>
      </c>
      <c r="D88" s="26"/>
      <c r="E88" s="26"/>
      <c r="F88" s="26"/>
      <c r="G88" s="26"/>
      <c r="H88" s="26"/>
      <c r="I88" s="26"/>
      <c r="J88" s="26"/>
      <c r="K88" s="26"/>
      <c r="L88" s="21">
        <v>0</v>
      </c>
      <c r="M88" s="21">
        <v>0</v>
      </c>
      <c r="N88" s="21">
        <v>0</v>
      </c>
      <c r="O88" s="22">
        <v>0</v>
      </c>
    </row>
    <row r="89" spans="1:15" ht="15">
      <c r="A89" s="43" t="s">
        <v>187</v>
      </c>
      <c r="B89" s="19" t="s">
        <v>188</v>
      </c>
      <c r="C89" s="20" t="s">
        <v>189</v>
      </c>
      <c r="D89" s="26"/>
      <c r="E89" s="26"/>
      <c r="F89" s="26"/>
      <c r="G89" s="26"/>
      <c r="H89" s="26"/>
      <c r="I89" s="26"/>
      <c r="J89" s="26"/>
      <c r="K89" s="26"/>
      <c r="L89" s="21">
        <v>0</v>
      </c>
      <c r="M89" s="21">
        <v>0</v>
      </c>
      <c r="N89" s="21">
        <v>0</v>
      </c>
      <c r="O89" s="22">
        <v>0</v>
      </c>
    </row>
    <row r="90" spans="1:15" ht="23.25">
      <c r="A90" s="43" t="s">
        <v>190</v>
      </c>
      <c r="B90" s="19" t="s">
        <v>191</v>
      </c>
      <c r="C90" s="20" t="s">
        <v>192</v>
      </c>
      <c r="D90" s="26"/>
      <c r="E90" s="26"/>
      <c r="F90" s="26"/>
      <c r="G90" s="26"/>
      <c r="H90" s="26"/>
      <c r="I90" s="26"/>
      <c r="J90" s="26"/>
      <c r="K90" s="26"/>
      <c r="L90" s="21">
        <v>0</v>
      </c>
      <c r="M90" s="21">
        <v>0</v>
      </c>
      <c r="N90" s="21">
        <v>0</v>
      </c>
      <c r="O90" s="22">
        <v>0</v>
      </c>
    </row>
    <row r="91" spans="1:15" ht="15">
      <c r="A91" s="27" t="s">
        <v>193</v>
      </c>
      <c r="B91" s="19" t="s">
        <v>194</v>
      </c>
      <c r="C91" s="20" t="s">
        <v>45</v>
      </c>
      <c r="D91" s="26"/>
      <c r="E91" s="26"/>
      <c r="F91" s="26"/>
      <c r="G91" s="26"/>
      <c r="H91" s="26"/>
      <c r="I91" s="26"/>
      <c r="J91" s="26"/>
      <c r="K91" s="26"/>
      <c r="L91" s="21">
        <v>0</v>
      </c>
      <c r="M91" s="21">
        <v>0</v>
      </c>
      <c r="N91" s="21">
        <v>0</v>
      </c>
      <c r="O91" s="22">
        <v>0</v>
      </c>
    </row>
    <row r="92" spans="1:15" ht="23.25">
      <c r="A92" s="43" t="s">
        <v>195</v>
      </c>
      <c r="B92" s="19" t="s">
        <v>196</v>
      </c>
      <c r="C92" s="20" t="s">
        <v>197</v>
      </c>
      <c r="D92" s="26"/>
      <c r="E92" s="26"/>
      <c r="F92" s="26"/>
      <c r="G92" s="26"/>
      <c r="H92" s="26"/>
      <c r="I92" s="26"/>
      <c r="J92" s="26"/>
      <c r="K92" s="26"/>
      <c r="L92" s="21">
        <v>0</v>
      </c>
      <c r="M92" s="21">
        <v>0</v>
      </c>
      <c r="N92" s="21">
        <v>0</v>
      </c>
      <c r="O92" s="22">
        <v>0</v>
      </c>
    </row>
    <row r="93" spans="1:15" ht="34.5">
      <c r="A93" s="27" t="s">
        <v>198</v>
      </c>
      <c r="B93" s="19" t="s">
        <v>199</v>
      </c>
      <c r="C93" s="20" t="s">
        <v>45</v>
      </c>
      <c r="D93" s="26" t="s">
        <v>328</v>
      </c>
      <c r="E93" s="26"/>
      <c r="F93" s="26" t="s">
        <v>61</v>
      </c>
      <c r="G93" s="26" t="s">
        <v>62</v>
      </c>
      <c r="H93" s="26" t="s">
        <v>51</v>
      </c>
      <c r="I93" s="26"/>
      <c r="J93" s="26" t="s">
        <v>63</v>
      </c>
      <c r="K93" s="26" t="s">
        <v>60</v>
      </c>
      <c r="L93" s="21">
        <f>L96+L98</f>
        <v>7276300</v>
      </c>
      <c r="M93" s="21">
        <f t="shared" ref="M93:N93" si="7">M96+M98</f>
        <v>5798500</v>
      </c>
      <c r="N93" s="21">
        <f t="shared" si="7"/>
        <v>6033900</v>
      </c>
      <c r="O93" s="22">
        <v>0</v>
      </c>
    </row>
    <row r="94" spans="1:15" ht="35.25" thickBot="1">
      <c r="A94" s="43" t="s">
        <v>200</v>
      </c>
      <c r="B94" s="19" t="s">
        <v>201</v>
      </c>
      <c r="C94" s="20" t="s">
        <v>202</v>
      </c>
      <c r="D94" s="26"/>
      <c r="E94" s="26"/>
      <c r="F94" s="26"/>
      <c r="G94" s="26"/>
      <c r="H94" s="26"/>
      <c r="I94" s="26"/>
      <c r="J94" s="26"/>
      <c r="K94" s="26"/>
      <c r="L94" s="21">
        <v>0</v>
      </c>
      <c r="M94" s="21">
        <v>0</v>
      </c>
      <c r="N94" s="21">
        <v>0</v>
      </c>
      <c r="O94" s="22">
        <v>0</v>
      </c>
    </row>
    <row r="95" spans="1:15" ht="34.5">
      <c r="A95" s="43" t="s">
        <v>203</v>
      </c>
      <c r="B95" s="15" t="s">
        <v>204</v>
      </c>
      <c r="C95" s="16" t="s">
        <v>205</v>
      </c>
      <c r="D95" s="26" t="s">
        <v>205</v>
      </c>
      <c r="E95" s="55"/>
      <c r="F95" s="55" t="s">
        <v>61</v>
      </c>
      <c r="G95" s="55" t="s">
        <v>39</v>
      </c>
      <c r="H95" s="55" t="s">
        <v>51</v>
      </c>
      <c r="I95" s="55"/>
      <c r="J95" s="55" t="s">
        <v>63</v>
      </c>
      <c r="K95" s="55" t="s">
        <v>206</v>
      </c>
      <c r="L95" s="17">
        <v>0</v>
      </c>
      <c r="M95" s="17">
        <v>0</v>
      </c>
      <c r="N95" s="17">
        <v>0</v>
      </c>
      <c r="O95" s="18">
        <v>0</v>
      </c>
    </row>
    <row r="96" spans="1:15" ht="34.5">
      <c r="A96" s="42" t="s">
        <v>207</v>
      </c>
      <c r="B96" s="35" t="s">
        <v>208</v>
      </c>
      <c r="C96" s="36" t="s">
        <v>209</v>
      </c>
      <c r="D96" s="37" t="s">
        <v>329</v>
      </c>
      <c r="E96" s="37"/>
      <c r="F96" s="37" t="s">
        <v>61</v>
      </c>
      <c r="G96" s="37" t="s">
        <v>62</v>
      </c>
      <c r="H96" s="37" t="s">
        <v>51</v>
      </c>
      <c r="I96" s="37"/>
      <c r="J96" s="37" t="s">
        <v>63</v>
      </c>
      <c r="K96" s="37" t="s">
        <v>60</v>
      </c>
      <c r="L96" s="38">
        <f>5932127.68-30419.88+584592.2</f>
        <v>6486300</v>
      </c>
      <c r="M96" s="38">
        <f>4195418+816450-3368</f>
        <v>5008500</v>
      </c>
      <c r="N96" s="38">
        <f>4164218+1083050-3368</f>
        <v>5243900</v>
      </c>
      <c r="O96" s="39">
        <v>0</v>
      </c>
    </row>
    <row r="97" spans="1:15" ht="23.25">
      <c r="A97" s="43" t="s">
        <v>210</v>
      </c>
      <c r="B97" s="19" t="s">
        <v>211</v>
      </c>
      <c r="C97" s="20" t="s">
        <v>212</v>
      </c>
      <c r="D97" s="26"/>
      <c r="E97" s="26"/>
      <c r="F97" s="26"/>
      <c r="G97" s="26"/>
      <c r="H97" s="26"/>
      <c r="I97" s="26"/>
      <c r="J97" s="26"/>
      <c r="K97" s="26"/>
      <c r="L97" s="21">
        <v>0</v>
      </c>
      <c r="M97" s="21">
        <v>0</v>
      </c>
      <c r="N97" s="21">
        <v>0</v>
      </c>
      <c r="O97" s="22">
        <v>0</v>
      </c>
    </row>
    <row r="98" spans="1:15" ht="34.5">
      <c r="A98" s="43" t="s">
        <v>213</v>
      </c>
      <c r="B98" s="19" t="s">
        <v>214</v>
      </c>
      <c r="C98" s="20" t="s">
        <v>215</v>
      </c>
      <c r="D98" s="26" t="s">
        <v>330</v>
      </c>
      <c r="E98" s="26"/>
      <c r="F98" s="26" t="s">
        <v>61</v>
      </c>
      <c r="G98" s="26" t="s">
        <v>62</v>
      </c>
      <c r="H98" s="26" t="s">
        <v>51</v>
      </c>
      <c r="I98" s="26"/>
      <c r="J98" s="26" t="s">
        <v>63</v>
      </c>
      <c r="K98" s="26" t="s">
        <v>60</v>
      </c>
      <c r="L98" s="21">
        <v>790000</v>
      </c>
      <c r="M98" s="21">
        <v>790000</v>
      </c>
      <c r="N98" s="21">
        <v>790000</v>
      </c>
      <c r="O98" s="22">
        <v>0</v>
      </c>
    </row>
    <row r="99" spans="1:15" ht="23.25">
      <c r="A99" s="43" t="s">
        <v>216</v>
      </c>
      <c r="B99" s="19" t="s">
        <v>217</v>
      </c>
      <c r="C99" s="20" t="s">
        <v>218</v>
      </c>
      <c r="D99" s="26"/>
      <c r="E99" s="26"/>
      <c r="F99" s="26"/>
      <c r="G99" s="26"/>
      <c r="H99" s="26"/>
      <c r="I99" s="26"/>
      <c r="J99" s="26"/>
      <c r="K99" s="26"/>
      <c r="L99" s="21">
        <v>0</v>
      </c>
      <c r="M99" s="21">
        <v>0</v>
      </c>
      <c r="N99" s="21">
        <v>0</v>
      </c>
      <c r="O99" s="22">
        <v>0</v>
      </c>
    </row>
    <row r="100" spans="1:15" ht="34.5">
      <c r="A100" s="48" t="s">
        <v>219</v>
      </c>
      <c r="B100" s="19" t="s">
        <v>220</v>
      </c>
      <c r="C100" s="20" t="s">
        <v>221</v>
      </c>
      <c r="D100" s="26"/>
      <c r="E100" s="26"/>
      <c r="F100" s="26"/>
      <c r="G100" s="26"/>
      <c r="H100" s="26"/>
      <c r="I100" s="26"/>
      <c r="J100" s="26"/>
      <c r="K100" s="26"/>
      <c r="L100" s="21">
        <v>0</v>
      </c>
      <c r="M100" s="21">
        <v>0</v>
      </c>
      <c r="N100" s="21">
        <v>0</v>
      </c>
      <c r="O100" s="22">
        <v>0</v>
      </c>
    </row>
    <row r="101" spans="1:15" ht="23.25">
      <c r="A101" s="48" t="s">
        <v>222</v>
      </c>
      <c r="B101" s="19" t="s">
        <v>223</v>
      </c>
      <c r="C101" s="20" t="s">
        <v>224</v>
      </c>
      <c r="D101" s="26"/>
      <c r="E101" s="26"/>
      <c r="F101" s="26"/>
      <c r="G101" s="26"/>
      <c r="H101" s="26"/>
      <c r="I101" s="26"/>
      <c r="J101" s="26"/>
      <c r="K101" s="26"/>
      <c r="L101" s="21">
        <v>0</v>
      </c>
      <c r="M101" s="21">
        <v>0</v>
      </c>
      <c r="N101" s="21">
        <v>0</v>
      </c>
      <c r="O101" s="22">
        <v>0</v>
      </c>
    </row>
    <row r="102" spans="1:15" ht="15">
      <c r="A102" s="27" t="s">
        <v>225</v>
      </c>
      <c r="B102" s="19" t="s">
        <v>226</v>
      </c>
      <c r="C102" s="20" t="s">
        <v>227</v>
      </c>
      <c r="D102" s="26"/>
      <c r="E102" s="26"/>
      <c r="F102" s="26"/>
      <c r="G102" s="26"/>
      <c r="H102" s="26"/>
      <c r="I102" s="26"/>
      <c r="J102" s="26"/>
      <c r="K102" s="26"/>
      <c r="L102" s="21">
        <v>0</v>
      </c>
      <c r="M102" s="21">
        <v>0</v>
      </c>
      <c r="N102" s="21">
        <v>0</v>
      </c>
      <c r="O102" s="22">
        <v>0</v>
      </c>
    </row>
    <row r="103" spans="1:15" ht="15">
      <c r="A103" s="23" t="s">
        <v>228</v>
      </c>
      <c r="B103" s="24" t="s">
        <v>229</v>
      </c>
      <c r="C103" s="25" t="s">
        <v>230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3.25">
      <c r="A104" s="47" t="s">
        <v>231</v>
      </c>
      <c r="B104" s="19" t="s">
        <v>232</v>
      </c>
      <c r="C104" s="20"/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15">
      <c r="A105" s="47" t="s">
        <v>233</v>
      </c>
      <c r="B105" s="19" t="s">
        <v>234</v>
      </c>
      <c r="C105" s="20"/>
      <c r="D105" s="26"/>
      <c r="E105" s="26"/>
      <c r="F105" s="26"/>
      <c r="G105" s="26"/>
      <c r="H105" s="26"/>
      <c r="I105" s="26"/>
      <c r="J105" s="26"/>
      <c r="K105" s="26"/>
      <c r="L105" s="21">
        <v>0</v>
      </c>
      <c r="M105" s="21">
        <v>0</v>
      </c>
      <c r="N105" s="21">
        <v>0</v>
      </c>
      <c r="O105" s="22">
        <v>0</v>
      </c>
    </row>
    <row r="106" spans="1:15" ht="15">
      <c r="A106" s="47" t="s">
        <v>235</v>
      </c>
      <c r="B106" s="19" t="s">
        <v>236</v>
      </c>
      <c r="C106" s="20"/>
      <c r="D106" s="26"/>
      <c r="E106" s="26"/>
      <c r="F106" s="26"/>
      <c r="G106" s="26"/>
      <c r="H106" s="26"/>
      <c r="I106" s="26"/>
      <c r="J106" s="26"/>
      <c r="K106" s="26"/>
      <c r="L106" s="21">
        <v>0</v>
      </c>
      <c r="M106" s="21">
        <v>0</v>
      </c>
      <c r="N106" s="21">
        <v>0</v>
      </c>
      <c r="O106" s="22">
        <v>0</v>
      </c>
    </row>
    <row r="107" spans="1:15" ht="34.5">
      <c r="A107" s="23" t="s">
        <v>237</v>
      </c>
      <c r="B107" s="24" t="s">
        <v>238</v>
      </c>
      <c r="C107" s="25" t="s">
        <v>45</v>
      </c>
      <c r="D107" s="26" t="s">
        <v>218</v>
      </c>
      <c r="E107" s="26"/>
      <c r="F107" s="26" t="s">
        <v>61</v>
      </c>
      <c r="G107" s="26" t="s">
        <v>62</v>
      </c>
      <c r="H107" s="26" t="s">
        <v>51</v>
      </c>
      <c r="I107" s="26" t="s">
        <v>51</v>
      </c>
      <c r="J107" s="26" t="s">
        <v>63</v>
      </c>
      <c r="K107" s="26" t="s">
        <v>60</v>
      </c>
      <c r="L107" s="21">
        <v>0</v>
      </c>
      <c r="M107" s="21">
        <v>0</v>
      </c>
      <c r="N107" s="21">
        <v>0</v>
      </c>
      <c r="O107" s="22">
        <v>0</v>
      </c>
    </row>
    <row r="108" spans="1:15" ht="23.25">
      <c r="A108" s="47" t="s">
        <v>239</v>
      </c>
      <c r="B108" s="19" t="s">
        <v>240</v>
      </c>
      <c r="C108" s="20" t="s">
        <v>241</v>
      </c>
      <c r="D108" s="26"/>
      <c r="E108" s="26"/>
      <c r="F108" s="26"/>
      <c r="G108" s="26"/>
      <c r="H108" s="26"/>
      <c r="I108" s="26"/>
      <c r="J108" s="26"/>
      <c r="K108" s="26"/>
      <c r="L108" s="21">
        <v>0</v>
      </c>
      <c r="M108" s="21">
        <v>0</v>
      </c>
      <c r="N108" s="21">
        <v>0</v>
      </c>
      <c r="O108" s="22">
        <v>0</v>
      </c>
    </row>
    <row r="109" spans="1:15" ht="46.5" thickBot="1">
      <c r="A109" s="56" t="s">
        <v>237</v>
      </c>
      <c r="B109" s="57" t="s">
        <v>238</v>
      </c>
      <c r="C109" s="58"/>
      <c r="D109" s="58" t="s">
        <v>218</v>
      </c>
      <c r="E109" s="26" t="s">
        <v>69</v>
      </c>
      <c r="F109" s="26" t="s">
        <v>61</v>
      </c>
      <c r="G109" s="26" t="s">
        <v>62</v>
      </c>
      <c r="H109" s="26" t="s">
        <v>51</v>
      </c>
      <c r="I109" s="26" t="s">
        <v>51</v>
      </c>
      <c r="J109" s="26" t="s">
        <v>63</v>
      </c>
      <c r="K109" s="26" t="s">
        <v>60</v>
      </c>
      <c r="L109" s="59">
        <v>0</v>
      </c>
      <c r="M109" s="59">
        <v>0</v>
      </c>
      <c r="N109" s="59">
        <v>0</v>
      </c>
      <c r="O109" s="54">
        <v>0</v>
      </c>
    </row>
  </sheetData>
  <mergeCells count="27"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  <mergeCell ref="N5:O5"/>
    <mergeCell ref="N6:O6"/>
    <mergeCell ref="N9:O9"/>
    <mergeCell ref="N7:O7"/>
    <mergeCell ref="N2:O2"/>
    <mergeCell ref="N3:O3"/>
    <mergeCell ref="N4:O4"/>
  </mergeCells>
  <pageMargins left="0.59055118110236227" right="0.51181102362204722" top="0.78740157480314965" bottom="0.31496062992125984" header="0.19685039370078741" footer="0.19685039370078741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B46"/>
  <sheetViews>
    <sheetView view="pageBreakPreview" zoomScale="89" zoomScaleSheetLayoutView="89" workbookViewId="0">
      <selection activeCell="H40" sqref="H40:CT40"/>
    </sheetView>
  </sheetViews>
  <sheetFormatPr defaultRowHeight="10.15" customHeight="1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3" width="11.7109375" style="66" customWidth="1"/>
    <col min="104" max="106" width="11.7109375" customWidth="1"/>
  </cols>
  <sheetData>
    <row r="1" spans="1:106" ht="13.5" customHeight="1">
      <c r="B1" s="86" t="s">
        <v>242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104" t="s">
        <v>243</v>
      </c>
      <c r="B3" s="104"/>
      <c r="C3" s="104"/>
      <c r="D3" s="104"/>
      <c r="E3" s="104"/>
      <c r="F3" s="104"/>
      <c r="G3" s="104"/>
      <c r="H3" s="105"/>
      <c r="I3" s="87" t="s">
        <v>20</v>
      </c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110"/>
      <c r="CN3" s="90" t="s">
        <v>244</v>
      </c>
      <c r="CO3" s="104"/>
      <c r="CP3" s="104"/>
      <c r="CQ3" s="104"/>
      <c r="CR3" s="104"/>
      <c r="CS3" s="104"/>
      <c r="CT3" s="104"/>
      <c r="CU3" s="105"/>
      <c r="CV3" s="90" t="s">
        <v>245</v>
      </c>
      <c r="CW3" s="90" t="s">
        <v>246</v>
      </c>
      <c r="CX3" s="90" t="s">
        <v>247</v>
      </c>
      <c r="CY3" s="83" t="s">
        <v>30</v>
      </c>
      <c r="CZ3" s="84"/>
      <c r="DA3" s="84"/>
      <c r="DB3" s="85"/>
    </row>
    <row r="4" spans="1:106" ht="11.25" customHeight="1">
      <c r="A4" s="106"/>
      <c r="B4" s="106"/>
      <c r="C4" s="106"/>
      <c r="D4" s="106"/>
      <c r="E4" s="106"/>
      <c r="F4" s="106"/>
      <c r="G4" s="106"/>
      <c r="H4" s="107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111"/>
      <c r="CN4" s="91"/>
      <c r="CO4" s="106"/>
      <c r="CP4" s="106"/>
      <c r="CQ4" s="106"/>
      <c r="CR4" s="106"/>
      <c r="CS4" s="106"/>
      <c r="CT4" s="106"/>
      <c r="CU4" s="107"/>
      <c r="CV4" s="91"/>
      <c r="CW4" s="91"/>
      <c r="CX4" s="91"/>
      <c r="CY4" s="30" t="s">
        <v>348</v>
      </c>
      <c r="CZ4" s="30" t="s">
        <v>56</v>
      </c>
      <c r="DA4" s="30" t="s">
        <v>347</v>
      </c>
      <c r="DB4" s="93" t="s">
        <v>31</v>
      </c>
    </row>
    <row r="5" spans="1:106" ht="39" customHeight="1">
      <c r="A5" s="108"/>
      <c r="B5" s="108"/>
      <c r="C5" s="108"/>
      <c r="D5" s="108"/>
      <c r="E5" s="108"/>
      <c r="F5" s="108"/>
      <c r="G5" s="108"/>
      <c r="H5" s="10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112"/>
      <c r="CN5" s="92"/>
      <c r="CO5" s="108"/>
      <c r="CP5" s="108"/>
      <c r="CQ5" s="108"/>
      <c r="CR5" s="108"/>
      <c r="CS5" s="108"/>
      <c r="CT5" s="108"/>
      <c r="CU5" s="109"/>
      <c r="CV5" s="92"/>
      <c r="CW5" s="92"/>
      <c r="CX5" s="92"/>
      <c r="CY5" s="10" t="s">
        <v>248</v>
      </c>
      <c r="CZ5" s="60" t="s">
        <v>249</v>
      </c>
      <c r="DA5" s="60" t="s">
        <v>250</v>
      </c>
      <c r="DB5" s="94"/>
    </row>
    <row r="6" spans="1:106" ht="13.9" customHeight="1">
      <c r="A6" s="113" t="s">
        <v>35</v>
      </c>
      <c r="B6" s="113"/>
      <c r="C6" s="113"/>
      <c r="D6" s="113"/>
      <c r="E6" s="113"/>
      <c r="F6" s="113"/>
      <c r="G6" s="113"/>
      <c r="H6" s="114"/>
      <c r="I6" s="113" t="s">
        <v>36</v>
      </c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113"/>
      <c r="BH6" s="113"/>
      <c r="BI6" s="113"/>
      <c r="BJ6" s="113"/>
      <c r="BK6" s="113"/>
      <c r="BL6" s="113"/>
      <c r="BM6" s="113"/>
      <c r="BN6" s="113"/>
      <c r="BO6" s="113"/>
      <c r="BP6" s="113"/>
      <c r="BQ6" s="113"/>
      <c r="BR6" s="113"/>
      <c r="BS6" s="113"/>
      <c r="BT6" s="113"/>
      <c r="BU6" s="113"/>
      <c r="BV6" s="113"/>
      <c r="BW6" s="113"/>
      <c r="BX6" s="113"/>
      <c r="BY6" s="113"/>
      <c r="BZ6" s="113"/>
      <c r="CA6" s="113"/>
      <c r="CB6" s="113"/>
      <c r="CC6" s="113"/>
      <c r="CD6" s="113"/>
      <c r="CE6" s="113"/>
      <c r="CF6" s="113"/>
      <c r="CG6" s="113"/>
      <c r="CH6" s="113"/>
      <c r="CI6" s="113"/>
      <c r="CJ6" s="113"/>
      <c r="CK6" s="113"/>
      <c r="CL6" s="113"/>
      <c r="CM6" s="114"/>
      <c r="CN6" s="115" t="s">
        <v>37</v>
      </c>
      <c r="CO6" s="116"/>
      <c r="CP6" s="116"/>
      <c r="CQ6" s="116"/>
      <c r="CR6" s="116"/>
      <c r="CS6" s="116"/>
      <c r="CT6" s="116"/>
      <c r="CU6" s="117"/>
      <c r="CV6" s="61" t="s">
        <v>38</v>
      </c>
      <c r="CW6" s="61" t="s">
        <v>251</v>
      </c>
      <c r="CX6" s="61" t="s">
        <v>252</v>
      </c>
      <c r="CY6" s="67" t="s">
        <v>39</v>
      </c>
      <c r="CZ6" s="61" t="s">
        <v>40</v>
      </c>
      <c r="DA6" s="61" t="s">
        <v>41</v>
      </c>
      <c r="DB6" s="62" t="s">
        <v>42</v>
      </c>
    </row>
    <row r="7" spans="1:106" ht="12.75" customHeight="1">
      <c r="A7" s="118">
        <v>1</v>
      </c>
      <c r="B7" s="118"/>
      <c r="C7" s="118"/>
      <c r="D7" s="118"/>
      <c r="E7" s="118"/>
      <c r="F7" s="118"/>
      <c r="G7" s="118"/>
      <c r="H7" s="119"/>
      <c r="I7" s="120" t="s">
        <v>253</v>
      </c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121"/>
      <c r="BT7" s="121"/>
      <c r="BU7" s="121"/>
      <c r="BV7" s="121"/>
      <c r="BW7" s="121"/>
      <c r="BX7" s="121"/>
      <c r="BY7" s="121"/>
      <c r="BZ7" s="121"/>
      <c r="CA7" s="121"/>
      <c r="CB7" s="121"/>
      <c r="CC7" s="121"/>
      <c r="CD7" s="121"/>
      <c r="CE7" s="121"/>
      <c r="CF7" s="121"/>
      <c r="CG7" s="121"/>
      <c r="CH7" s="121"/>
      <c r="CI7" s="121"/>
      <c r="CJ7" s="121"/>
      <c r="CK7" s="121"/>
      <c r="CL7" s="121"/>
      <c r="CM7" s="121"/>
      <c r="CN7" s="122" t="s">
        <v>254</v>
      </c>
      <c r="CO7" s="123"/>
      <c r="CP7" s="123"/>
      <c r="CQ7" s="123"/>
      <c r="CR7" s="123"/>
      <c r="CS7" s="123"/>
      <c r="CT7" s="123"/>
      <c r="CU7" s="124"/>
      <c r="CV7" s="16" t="s">
        <v>255</v>
      </c>
      <c r="CW7" s="16" t="s">
        <v>45</v>
      </c>
      <c r="CX7" s="16" t="s">
        <v>0</v>
      </c>
      <c r="CY7" s="17">
        <f>CY11</f>
        <v>7276300</v>
      </c>
      <c r="CZ7" s="17">
        <v>4765768</v>
      </c>
      <c r="DA7" s="17">
        <v>4734568</v>
      </c>
      <c r="DB7" s="18">
        <v>0</v>
      </c>
    </row>
    <row r="8" spans="1:106" ht="29.25" customHeight="1">
      <c r="A8" s="125" t="s">
        <v>258</v>
      </c>
      <c r="B8" s="125"/>
      <c r="C8" s="125"/>
      <c r="D8" s="125"/>
      <c r="E8" s="125"/>
      <c r="F8" s="125"/>
      <c r="G8" s="125"/>
      <c r="H8" s="126"/>
      <c r="I8" s="127" t="s">
        <v>259</v>
      </c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128"/>
      <c r="AR8" s="128"/>
      <c r="AS8" s="128"/>
      <c r="AT8" s="128"/>
      <c r="AU8" s="128"/>
      <c r="AV8" s="128"/>
      <c r="AW8" s="128"/>
      <c r="AX8" s="128"/>
      <c r="AY8" s="128"/>
      <c r="AZ8" s="128"/>
      <c r="BA8" s="128"/>
      <c r="BB8" s="128"/>
      <c r="BC8" s="128"/>
      <c r="BD8" s="128"/>
      <c r="BE8" s="128"/>
      <c r="BF8" s="128"/>
      <c r="BG8" s="128"/>
      <c r="BH8" s="128"/>
      <c r="BI8" s="128"/>
      <c r="BJ8" s="128"/>
      <c r="BK8" s="128"/>
      <c r="BL8" s="128"/>
      <c r="BM8" s="128"/>
      <c r="BN8" s="128"/>
      <c r="BO8" s="128"/>
      <c r="BP8" s="128"/>
      <c r="BQ8" s="128"/>
      <c r="BR8" s="128"/>
      <c r="BS8" s="128"/>
      <c r="BT8" s="128"/>
      <c r="BU8" s="128"/>
      <c r="BV8" s="128"/>
      <c r="BW8" s="128"/>
      <c r="BX8" s="128"/>
      <c r="BY8" s="128"/>
      <c r="BZ8" s="128"/>
      <c r="CA8" s="128"/>
      <c r="CB8" s="128"/>
      <c r="CC8" s="128"/>
      <c r="CD8" s="128"/>
      <c r="CE8" s="128"/>
      <c r="CF8" s="128"/>
      <c r="CG8" s="128"/>
      <c r="CH8" s="128"/>
      <c r="CI8" s="128"/>
      <c r="CJ8" s="128"/>
      <c r="CK8" s="128"/>
      <c r="CL8" s="128"/>
      <c r="CM8" s="128"/>
      <c r="CN8" s="129" t="s">
        <v>260</v>
      </c>
      <c r="CO8" s="125"/>
      <c r="CP8" s="125"/>
      <c r="CQ8" s="125"/>
      <c r="CR8" s="125"/>
      <c r="CS8" s="125"/>
      <c r="CT8" s="125"/>
      <c r="CU8" s="126"/>
      <c r="CV8" s="20" t="s">
        <v>255</v>
      </c>
      <c r="CW8" s="20" t="s">
        <v>45</v>
      </c>
      <c r="CX8" s="20" t="s">
        <v>0</v>
      </c>
      <c r="CY8" s="21">
        <v>0</v>
      </c>
      <c r="CZ8" s="21">
        <v>0</v>
      </c>
      <c r="DA8" s="21">
        <v>0</v>
      </c>
      <c r="DB8" s="22">
        <v>0</v>
      </c>
    </row>
    <row r="9" spans="1:106" ht="29.25" customHeight="1">
      <c r="A9" s="125" t="s">
        <v>256</v>
      </c>
      <c r="B9" s="125"/>
      <c r="C9" s="125"/>
      <c r="D9" s="125"/>
      <c r="E9" s="125"/>
      <c r="F9" s="125"/>
      <c r="G9" s="125"/>
      <c r="H9" s="126"/>
      <c r="I9" s="130" t="s">
        <v>261</v>
      </c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128"/>
      <c r="BR9" s="128"/>
      <c r="BS9" s="128"/>
      <c r="BT9" s="128"/>
      <c r="BU9" s="128"/>
      <c r="BV9" s="128"/>
      <c r="BW9" s="128"/>
      <c r="BX9" s="128"/>
      <c r="BY9" s="128"/>
      <c r="BZ9" s="128"/>
      <c r="CA9" s="128"/>
      <c r="CB9" s="128"/>
      <c r="CC9" s="128"/>
      <c r="CD9" s="128"/>
      <c r="CE9" s="128"/>
      <c r="CF9" s="128"/>
      <c r="CG9" s="128"/>
      <c r="CH9" s="128"/>
      <c r="CI9" s="128"/>
      <c r="CJ9" s="128"/>
      <c r="CK9" s="128"/>
      <c r="CL9" s="128"/>
      <c r="CM9" s="128"/>
      <c r="CN9" s="129" t="s">
        <v>257</v>
      </c>
      <c r="CO9" s="125"/>
      <c r="CP9" s="125"/>
      <c r="CQ9" s="125"/>
      <c r="CR9" s="125"/>
      <c r="CS9" s="125"/>
      <c r="CT9" s="125"/>
      <c r="CU9" s="126"/>
      <c r="CV9" s="20" t="s">
        <v>255</v>
      </c>
      <c r="CW9" s="20" t="s">
        <v>45</v>
      </c>
      <c r="CX9" s="20" t="s">
        <v>0</v>
      </c>
      <c r="CY9" s="21">
        <v>0</v>
      </c>
      <c r="CZ9" s="21">
        <v>0</v>
      </c>
      <c r="DA9" s="21">
        <v>0</v>
      </c>
      <c r="DB9" s="22">
        <v>0</v>
      </c>
    </row>
    <row r="10" spans="1:106" ht="29.25" customHeight="1">
      <c r="A10" s="125" t="s">
        <v>262</v>
      </c>
      <c r="B10" s="125"/>
      <c r="C10" s="125"/>
      <c r="D10" s="125"/>
      <c r="E10" s="125"/>
      <c r="F10" s="125"/>
      <c r="G10" s="125"/>
      <c r="H10" s="126"/>
      <c r="I10" s="130" t="s">
        <v>263</v>
      </c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28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8"/>
      <c r="BQ10" s="128"/>
      <c r="BR10" s="128"/>
      <c r="BS10" s="128"/>
      <c r="BT10" s="128"/>
      <c r="BU10" s="128"/>
      <c r="BV10" s="128"/>
      <c r="BW10" s="128"/>
      <c r="BX10" s="128"/>
      <c r="BY10" s="128"/>
      <c r="BZ10" s="128"/>
      <c r="CA10" s="128"/>
      <c r="CB10" s="128"/>
      <c r="CC10" s="128"/>
      <c r="CD10" s="128"/>
      <c r="CE10" s="128"/>
      <c r="CF10" s="128"/>
      <c r="CG10" s="128"/>
      <c r="CH10" s="128"/>
      <c r="CI10" s="128"/>
      <c r="CJ10" s="128"/>
      <c r="CK10" s="128"/>
      <c r="CL10" s="128"/>
      <c r="CM10" s="128"/>
      <c r="CN10" s="129" t="s">
        <v>264</v>
      </c>
      <c r="CO10" s="125"/>
      <c r="CP10" s="125"/>
      <c r="CQ10" s="125"/>
      <c r="CR10" s="125"/>
      <c r="CS10" s="125"/>
      <c r="CT10" s="125"/>
      <c r="CU10" s="126"/>
      <c r="CV10" s="20" t="s">
        <v>255</v>
      </c>
      <c r="CW10" s="20" t="s">
        <v>45</v>
      </c>
      <c r="CX10" s="20" t="s">
        <v>0</v>
      </c>
      <c r="CY10" s="21">
        <v>0</v>
      </c>
      <c r="CZ10" s="21">
        <v>0</v>
      </c>
      <c r="DA10" s="21">
        <v>0</v>
      </c>
      <c r="DB10" s="22">
        <v>0</v>
      </c>
    </row>
    <row r="11" spans="1:106" ht="29.25" customHeight="1">
      <c r="A11" s="125" t="s">
        <v>265</v>
      </c>
      <c r="B11" s="125"/>
      <c r="C11" s="125"/>
      <c r="D11" s="125"/>
      <c r="E11" s="125"/>
      <c r="F11" s="125"/>
      <c r="G11" s="125"/>
      <c r="H11" s="126"/>
      <c r="I11" s="130" t="s">
        <v>266</v>
      </c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  <c r="BO11" s="128"/>
      <c r="BP11" s="128"/>
      <c r="BQ11" s="128"/>
      <c r="BR11" s="128"/>
      <c r="BS11" s="128"/>
      <c r="BT11" s="128"/>
      <c r="BU11" s="128"/>
      <c r="BV11" s="128"/>
      <c r="BW11" s="128"/>
      <c r="BX11" s="128"/>
      <c r="BY11" s="128"/>
      <c r="BZ11" s="128"/>
      <c r="CA11" s="128"/>
      <c r="CB11" s="128"/>
      <c r="CC11" s="128"/>
      <c r="CD11" s="128"/>
      <c r="CE11" s="128"/>
      <c r="CF11" s="128"/>
      <c r="CG11" s="128"/>
      <c r="CH11" s="128"/>
      <c r="CI11" s="128"/>
      <c r="CJ11" s="128"/>
      <c r="CK11" s="128"/>
      <c r="CL11" s="128"/>
      <c r="CM11" s="128"/>
      <c r="CN11" s="129" t="s">
        <v>267</v>
      </c>
      <c r="CO11" s="125"/>
      <c r="CP11" s="125"/>
      <c r="CQ11" s="125"/>
      <c r="CR11" s="125"/>
      <c r="CS11" s="125"/>
      <c r="CT11" s="125"/>
      <c r="CU11" s="126"/>
      <c r="CV11" s="20" t="s">
        <v>255</v>
      </c>
      <c r="CW11" s="20" t="s">
        <v>45</v>
      </c>
      <c r="CX11" s="20" t="s">
        <v>0</v>
      </c>
      <c r="CY11" s="21">
        <f>CY12+CY22</f>
        <v>7276300</v>
      </c>
      <c r="CZ11" s="21">
        <v>4765768</v>
      </c>
      <c r="DA11" s="21">
        <v>4734568</v>
      </c>
      <c r="DB11" s="22">
        <v>0</v>
      </c>
    </row>
    <row r="12" spans="1:106" ht="29.25" customHeight="1">
      <c r="A12" s="125" t="s">
        <v>268</v>
      </c>
      <c r="B12" s="125"/>
      <c r="C12" s="125"/>
      <c r="D12" s="125"/>
      <c r="E12" s="125"/>
      <c r="F12" s="125"/>
      <c r="G12" s="125"/>
      <c r="H12" s="126"/>
      <c r="I12" s="130" t="s">
        <v>269</v>
      </c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28"/>
      <c r="AU12" s="128"/>
      <c r="AV12" s="128"/>
      <c r="AW12" s="128"/>
      <c r="AX12" s="128"/>
      <c r="AY12" s="128"/>
      <c r="AZ12" s="128"/>
      <c r="BA12" s="128"/>
      <c r="BB12" s="128"/>
      <c r="BC12" s="128"/>
      <c r="BD12" s="128"/>
      <c r="BE12" s="128"/>
      <c r="BF12" s="128"/>
      <c r="BG12" s="128"/>
      <c r="BH12" s="128"/>
      <c r="BI12" s="128"/>
      <c r="BJ12" s="128"/>
      <c r="BK12" s="128"/>
      <c r="BL12" s="128"/>
      <c r="BM12" s="128"/>
      <c r="BN12" s="128"/>
      <c r="BO12" s="128"/>
      <c r="BP12" s="128"/>
      <c r="BQ12" s="128"/>
      <c r="BR12" s="128"/>
      <c r="BS12" s="128"/>
      <c r="BT12" s="128"/>
      <c r="BU12" s="128"/>
      <c r="BV12" s="128"/>
      <c r="BW12" s="128"/>
      <c r="BX12" s="128"/>
      <c r="BY12" s="128"/>
      <c r="BZ12" s="128"/>
      <c r="CA12" s="128"/>
      <c r="CB12" s="128"/>
      <c r="CC12" s="128"/>
      <c r="CD12" s="128"/>
      <c r="CE12" s="128"/>
      <c r="CF12" s="128"/>
      <c r="CG12" s="128"/>
      <c r="CH12" s="128"/>
      <c r="CI12" s="128"/>
      <c r="CJ12" s="128"/>
      <c r="CK12" s="128"/>
      <c r="CL12" s="128"/>
      <c r="CM12" s="128"/>
      <c r="CN12" s="129" t="s">
        <v>270</v>
      </c>
      <c r="CO12" s="125"/>
      <c r="CP12" s="125"/>
      <c r="CQ12" s="125"/>
      <c r="CR12" s="125"/>
      <c r="CS12" s="125"/>
      <c r="CT12" s="125"/>
      <c r="CU12" s="126"/>
      <c r="CV12" s="20" t="s">
        <v>255</v>
      </c>
      <c r="CW12" s="20" t="s">
        <v>45</v>
      </c>
      <c r="CX12" s="20" t="s">
        <v>0</v>
      </c>
      <c r="CY12" s="21">
        <f>CY13</f>
        <v>6700100</v>
      </c>
      <c r="CZ12" s="21">
        <v>4189768</v>
      </c>
      <c r="DA12" s="21">
        <v>4158568</v>
      </c>
      <c r="DB12" s="22">
        <v>0</v>
      </c>
    </row>
    <row r="13" spans="1:106" ht="29.25" customHeight="1">
      <c r="A13" s="125" t="s">
        <v>271</v>
      </c>
      <c r="B13" s="125"/>
      <c r="C13" s="125"/>
      <c r="D13" s="125"/>
      <c r="E13" s="125"/>
      <c r="F13" s="125"/>
      <c r="G13" s="125"/>
      <c r="H13" s="126"/>
      <c r="I13" s="130" t="s">
        <v>272</v>
      </c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128"/>
      <c r="BS13" s="128"/>
      <c r="BT13" s="128"/>
      <c r="BU13" s="128"/>
      <c r="BV13" s="128"/>
      <c r="BW13" s="128"/>
      <c r="BX13" s="128"/>
      <c r="BY13" s="128"/>
      <c r="BZ13" s="128"/>
      <c r="CA13" s="128"/>
      <c r="CB13" s="128"/>
      <c r="CC13" s="128"/>
      <c r="CD13" s="128"/>
      <c r="CE13" s="128"/>
      <c r="CF13" s="128"/>
      <c r="CG13" s="128"/>
      <c r="CH13" s="128"/>
      <c r="CI13" s="128"/>
      <c r="CJ13" s="128"/>
      <c r="CK13" s="128"/>
      <c r="CL13" s="128"/>
      <c r="CM13" s="128"/>
      <c r="CN13" s="129" t="s">
        <v>273</v>
      </c>
      <c r="CO13" s="125"/>
      <c r="CP13" s="125"/>
      <c r="CQ13" s="125"/>
      <c r="CR13" s="125"/>
      <c r="CS13" s="125"/>
      <c r="CT13" s="125"/>
      <c r="CU13" s="126"/>
      <c r="CV13" s="20" t="s">
        <v>255</v>
      </c>
      <c r="CW13" s="20" t="s">
        <v>45</v>
      </c>
      <c r="CX13" s="20" t="s">
        <v>0</v>
      </c>
      <c r="CY13" s="21">
        <f>'ФХД_ Поступления и выплаты'!L93-'ФХД_ Сведения по выплатам на з'!CY22</f>
        <v>6700100</v>
      </c>
      <c r="CZ13" s="21">
        <v>4189768</v>
      </c>
      <c r="DA13" s="21">
        <v>4158568</v>
      </c>
      <c r="DB13" s="22">
        <v>0</v>
      </c>
    </row>
    <row r="14" spans="1:106" ht="29.25" customHeight="1">
      <c r="A14" s="125" t="s">
        <v>274</v>
      </c>
      <c r="B14" s="125"/>
      <c r="C14" s="125"/>
      <c r="D14" s="125"/>
      <c r="E14" s="125"/>
      <c r="F14" s="125"/>
      <c r="G14" s="125"/>
      <c r="H14" s="126"/>
      <c r="I14" s="130" t="s">
        <v>275</v>
      </c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  <c r="AZ14" s="128"/>
      <c r="BA14" s="128"/>
      <c r="BB14" s="128"/>
      <c r="BC14" s="128"/>
      <c r="BD14" s="128"/>
      <c r="BE14" s="128"/>
      <c r="BF14" s="128"/>
      <c r="BG14" s="128"/>
      <c r="BH14" s="128"/>
      <c r="BI14" s="128"/>
      <c r="BJ14" s="128"/>
      <c r="BK14" s="128"/>
      <c r="BL14" s="128"/>
      <c r="BM14" s="128"/>
      <c r="BN14" s="128"/>
      <c r="BO14" s="128"/>
      <c r="BP14" s="128"/>
      <c r="BQ14" s="128"/>
      <c r="BR14" s="128"/>
      <c r="BS14" s="128"/>
      <c r="BT14" s="128"/>
      <c r="BU14" s="128"/>
      <c r="BV14" s="128"/>
      <c r="BW14" s="128"/>
      <c r="BX14" s="128"/>
      <c r="BY14" s="128"/>
      <c r="BZ14" s="128"/>
      <c r="CA14" s="128"/>
      <c r="CB14" s="128"/>
      <c r="CC14" s="128"/>
      <c r="CD14" s="128"/>
      <c r="CE14" s="128"/>
      <c r="CF14" s="128"/>
      <c r="CG14" s="128"/>
      <c r="CH14" s="128"/>
      <c r="CI14" s="128"/>
      <c r="CJ14" s="128"/>
      <c r="CK14" s="128"/>
      <c r="CL14" s="128"/>
      <c r="CM14" s="128"/>
      <c r="CN14" s="129" t="s">
        <v>276</v>
      </c>
      <c r="CO14" s="125"/>
      <c r="CP14" s="125"/>
      <c r="CQ14" s="125"/>
      <c r="CR14" s="125"/>
      <c r="CS14" s="125"/>
      <c r="CT14" s="125"/>
      <c r="CU14" s="126"/>
      <c r="CV14" s="20" t="s">
        <v>255</v>
      </c>
      <c r="CW14" s="20" t="s">
        <v>45</v>
      </c>
      <c r="CX14" s="20" t="s">
        <v>0</v>
      </c>
      <c r="CY14" s="21">
        <v>0</v>
      </c>
      <c r="CZ14" s="21">
        <v>0</v>
      </c>
      <c r="DA14" s="21">
        <v>0</v>
      </c>
      <c r="DB14" s="22">
        <v>0</v>
      </c>
    </row>
    <row r="15" spans="1:106" ht="29.25" customHeight="1">
      <c r="A15" s="125" t="s">
        <v>277</v>
      </c>
      <c r="B15" s="125"/>
      <c r="C15" s="125"/>
      <c r="D15" s="125"/>
      <c r="E15" s="125"/>
      <c r="F15" s="125"/>
      <c r="G15" s="125"/>
      <c r="H15" s="126"/>
      <c r="I15" s="130" t="s">
        <v>278</v>
      </c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  <c r="BM15" s="128"/>
      <c r="BN15" s="128"/>
      <c r="BO15" s="128"/>
      <c r="BP15" s="128"/>
      <c r="BQ15" s="128"/>
      <c r="BR15" s="128"/>
      <c r="BS15" s="128"/>
      <c r="BT15" s="128"/>
      <c r="BU15" s="128"/>
      <c r="BV15" s="128"/>
      <c r="BW15" s="128"/>
      <c r="BX15" s="128"/>
      <c r="BY15" s="128"/>
      <c r="BZ15" s="128"/>
      <c r="CA15" s="128"/>
      <c r="CB15" s="128"/>
      <c r="CC15" s="128"/>
      <c r="CD15" s="128"/>
      <c r="CE15" s="128"/>
      <c r="CF15" s="128"/>
      <c r="CG15" s="128"/>
      <c r="CH15" s="128"/>
      <c r="CI15" s="128"/>
      <c r="CJ15" s="128"/>
      <c r="CK15" s="128"/>
      <c r="CL15" s="128"/>
      <c r="CM15" s="128"/>
      <c r="CN15" s="129" t="s">
        <v>279</v>
      </c>
      <c r="CO15" s="125"/>
      <c r="CP15" s="125"/>
      <c r="CQ15" s="125"/>
      <c r="CR15" s="125"/>
      <c r="CS15" s="125"/>
      <c r="CT15" s="125"/>
      <c r="CU15" s="126"/>
      <c r="CV15" s="20" t="s">
        <v>255</v>
      </c>
      <c r="CW15" s="20" t="s">
        <v>45</v>
      </c>
      <c r="CX15" s="20" t="s">
        <v>0</v>
      </c>
      <c r="CY15" s="21">
        <v>0</v>
      </c>
      <c r="CZ15" s="21">
        <v>0</v>
      </c>
      <c r="DA15" s="21">
        <v>0</v>
      </c>
      <c r="DB15" s="22">
        <v>0</v>
      </c>
    </row>
    <row r="16" spans="1:106" ht="29.25" customHeight="1">
      <c r="A16" s="125" t="s">
        <v>280</v>
      </c>
      <c r="B16" s="125"/>
      <c r="C16" s="125"/>
      <c r="D16" s="125"/>
      <c r="E16" s="125"/>
      <c r="F16" s="125"/>
      <c r="G16" s="125"/>
      <c r="H16" s="126"/>
      <c r="I16" s="130" t="s">
        <v>272</v>
      </c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28"/>
      <c r="BJ16" s="128"/>
      <c r="BK16" s="128"/>
      <c r="BL16" s="128"/>
      <c r="BM16" s="128"/>
      <c r="BN16" s="128"/>
      <c r="BO16" s="128"/>
      <c r="BP16" s="128"/>
      <c r="BQ16" s="128"/>
      <c r="BR16" s="128"/>
      <c r="BS16" s="128"/>
      <c r="BT16" s="128"/>
      <c r="BU16" s="128"/>
      <c r="BV16" s="128"/>
      <c r="BW16" s="128"/>
      <c r="BX16" s="128"/>
      <c r="BY16" s="128"/>
      <c r="BZ16" s="128"/>
      <c r="CA16" s="128"/>
      <c r="CB16" s="128"/>
      <c r="CC16" s="128"/>
      <c r="CD16" s="128"/>
      <c r="CE16" s="128"/>
      <c r="CF16" s="128"/>
      <c r="CG16" s="128"/>
      <c r="CH16" s="128"/>
      <c r="CI16" s="128"/>
      <c r="CJ16" s="128"/>
      <c r="CK16" s="128"/>
      <c r="CL16" s="128"/>
      <c r="CM16" s="128"/>
      <c r="CN16" s="129" t="s">
        <v>281</v>
      </c>
      <c r="CO16" s="125"/>
      <c r="CP16" s="125"/>
      <c r="CQ16" s="125"/>
      <c r="CR16" s="125"/>
      <c r="CS16" s="125"/>
      <c r="CT16" s="125"/>
      <c r="CU16" s="126"/>
      <c r="CV16" s="20" t="s">
        <v>255</v>
      </c>
      <c r="CW16" s="20" t="s">
        <v>45</v>
      </c>
      <c r="CX16" s="20" t="s">
        <v>0</v>
      </c>
      <c r="CY16" s="21">
        <v>0</v>
      </c>
      <c r="CZ16" s="21">
        <v>0</v>
      </c>
      <c r="DA16" s="21">
        <v>0</v>
      </c>
      <c r="DB16" s="22">
        <v>0</v>
      </c>
    </row>
    <row r="17" spans="1:106" ht="29.25" customHeight="1">
      <c r="A17" s="125" t="s">
        <v>282</v>
      </c>
      <c r="B17" s="125"/>
      <c r="C17" s="125"/>
      <c r="D17" s="125"/>
      <c r="E17" s="125"/>
      <c r="F17" s="125"/>
      <c r="G17" s="125"/>
      <c r="H17" s="126"/>
      <c r="I17" s="130" t="s">
        <v>275</v>
      </c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  <c r="BM17" s="128"/>
      <c r="BN17" s="128"/>
      <c r="BO17" s="128"/>
      <c r="BP17" s="128"/>
      <c r="BQ17" s="128"/>
      <c r="BR17" s="128"/>
      <c r="BS17" s="128"/>
      <c r="BT17" s="128"/>
      <c r="BU17" s="128"/>
      <c r="BV17" s="128"/>
      <c r="BW17" s="128"/>
      <c r="BX17" s="128"/>
      <c r="BY17" s="128"/>
      <c r="BZ17" s="128"/>
      <c r="CA17" s="128"/>
      <c r="CB17" s="128"/>
      <c r="CC17" s="128"/>
      <c r="CD17" s="128"/>
      <c r="CE17" s="128"/>
      <c r="CF17" s="128"/>
      <c r="CG17" s="128"/>
      <c r="CH17" s="128"/>
      <c r="CI17" s="128"/>
      <c r="CJ17" s="128"/>
      <c r="CK17" s="128"/>
      <c r="CL17" s="128"/>
      <c r="CM17" s="128"/>
      <c r="CN17" s="129" t="s">
        <v>283</v>
      </c>
      <c r="CO17" s="125"/>
      <c r="CP17" s="125"/>
      <c r="CQ17" s="125"/>
      <c r="CR17" s="125"/>
      <c r="CS17" s="125"/>
      <c r="CT17" s="125"/>
      <c r="CU17" s="126"/>
      <c r="CV17" s="20" t="s">
        <v>255</v>
      </c>
      <c r="CW17" s="20" t="s">
        <v>45</v>
      </c>
      <c r="CX17" s="20" t="s">
        <v>0</v>
      </c>
      <c r="CY17" s="21">
        <v>0</v>
      </c>
      <c r="CZ17" s="21">
        <v>0</v>
      </c>
      <c r="DA17" s="21">
        <v>0</v>
      </c>
      <c r="DB17" s="22">
        <v>0</v>
      </c>
    </row>
    <row r="18" spans="1:106" ht="29.25" customHeight="1">
      <c r="A18" s="125" t="s">
        <v>284</v>
      </c>
      <c r="B18" s="125"/>
      <c r="C18" s="125"/>
      <c r="D18" s="125"/>
      <c r="E18" s="125"/>
      <c r="F18" s="125"/>
      <c r="G18" s="125"/>
      <c r="H18" s="126"/>
      <c r="I18" s="130" t="s">
        <v>285</v>
      </c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28"/>
      <c r="AX18" s="128"/>
      <c r="AY18" s="128"/>
      <c r="AZ18" s="128"/>
      <c r="BA18" s="128"/>
      <c r="BB18" s="128"/>
      <c r="BC18" s="128"/>
      <c r="BD18" s="128"/>
      <c r="BE18" s="128"/>
      <c r="BF18" s="128"/>
      <c r="BG18" s="128"/>
      <c r="BH18" s="128"/>
      <c r="BI18" s="128"/>
      <c r="BJ18" s="128"/>
      <c r="BK18" s="128"/>
      <c r="BL18" s="128"/>
      <c r="BM18" s="128"/>
      <c r="BN18" s="128"/>
      <c r="BO18" s="128"/>
      <c r="BP18" s="128"/>
      <c r="BQ18" s="128"/>
      <c r="BR18" s="128"/>
      <c r="BS18" s="128"/>
      <c r="BT18" s="128"/>
      <c r="BU18" s="128"/>
      <c r="BV18" s="128"/>
      <c r="BW18" s="128"/>
      <c r="BX18" s="128"/>
      <c r="BY18" s="128"/>
      <c r="BZ18" s="128"/>
      <c r="CA18" s="128"/>
      <c r="CB18" s="128"/>
      <c r="CC18" s="128"/>
      <c r="CD18" s="128"/>
      <c r="CE18" s="128"/>
      <c r="CF18" s="128"/>
      <c r="CG18" s="128"/>
      <c r="CH18" s="128"/>
      <c r="CI18" s="128"/>
      <c r="CJ18" s="128"/>
      <c r="CK18" s="128"/>
      <c r="CL18" s="128"/>
      <c r="CM18" s="128"/>
      <c r="CN18" s="129" t="s">
        <v>286</v>
      </c>
      <c r="CO18" s="125"/>
      <c r="CP18" s="125"/>
      <c r="CQ18" s="125"/>
      <c r="CR18" s="125"/>
      <c r="CS18" s="125"/>
      <c r="CT18" s="125"/>
      <c r="CU18" s="126"/>
      <c r="CV18" s="20" t="s">
        <v>255</v>
      </c>
      <c r="CW18" s="20" t="s">
        <v>45</v>
      </c>
      <c r="CX18" s="20" t="s">
        <v>0</v>
      </c>
      <c r="CY18" s="21">
        <v>0</v>
      </c>
      <c r="CZ18" s="21">
        <v>0</v>
      </c>
      <c r="DA18" s="21">
        <v>0</v>
      </c>
      <c r="DB18" s="22">
        <v>0</v>
      </c>
    </row>
    <row r="19" spans="1:106" ht="29.25" customHeight="1">
      <c r="A19" s="125" t="s">
        <v>287</v>
      </c>
      <c r="B19" s="125"/>
      <c r="C19" s="125"/>
      <c r="D19" s="125"/>
      <c r="E19" s="125"/>
      <c r="F19" s="125"/>
      <c r="G19" s="125"/>
      <c r="H19" s="126"/>
      <c r="I19" s="130" t="s">
        <v>288</v>
      </c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  <c r="BM19" s="128"/>
      <c r="BN19" s="128"/>
      <c r="BO19" s="128"/>
      <c r="BP19" s="128"/>
      <c r="BQ19" s="128"/>
      <c r="BR19" s="128"/>
      <c r="BS19" s="128"/>
      <c r="BT19" s="128"/>
      <c r="BU19" s="128"/>
      <c r="BV19" s="128"/>
      <c r="BW19" s="128"/>
      <c r="BX19" s="128"/>
      <c r="BY19" s="128"/>
      <c r="BZ19" s="128"/>
      <c r="CA19" s="128"/>
      <c r="CB19" s="128"/>
      <c r="CC19" s="128"/>
      <c r="CD19" s="128"/>
      <c r="CE19" s="128"/>
      <c r="CF19" s="128"/>
      <c r="CG19" s="128"/>
      <c r="CH19" s="128"/>
      <c r="CI19" s="128"/>
      <c r="CJ19" s="128"/>
      <c r="CK19" s="128"/>
      <c r="CL19" s="128"/>
      <c r="CM19" s="128"/>
      <c r="CN19" s="129" t="s">
        <v>289</v>
      </c>
      <c r="CO19" s="125"/>
      <c r="CP19" s="125"/>
      <c r="CQ19" s="125"/>
      <c r="CR19" s="125"/>
      <c r="CS19" s="125"/>
      <c r="CT19" s="125"/>
      <c r="CU19" s="126"/>
      <c r="CV19" s="20" t="s">
        <v>255</v>
      </c>
      <c r="CW19" s="20" t="s">
        <v>45</v>
      </c>
      <c r="CX19" s="20" t="s">
        <v>0</v>
      </c>
      <c r="CY19" s="21">
        <v>0</v>
      </c>
      <c r="CZ19" s="21">
        <v>0</v>
      </c>
      <c r="DA19" s="21">
        <v>0</v>
      </c>
      <c r="DB19" s="22">
        <v>0</v>
      </c>
    </row>
    <row r="20" spans="1:106" ht="29.25" customHeight="1">
      <c r="A20" s="125" t="s">
        <v>290</v>
      </c>
      <c r="B20" s="125"/>
      <c r="C20" s="125"/>
      <c r="D20" s="125"/>
      <c r="E20" s="125"/>
      <c r="F20" s="125"/>
      <c r="G20" s="125"/>
      <c r="H20" s="126"/>
      <c r="I20" s="130" t="s">
        <v>272</v>
      </c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8"/>
      <c r="BM20" s="128"/>
      <c r="BN20" s="128"/>
      <c r="BO20" s="128"/>
      <c r="BP20" s="128"/>
      <c r="BQ20" s="128"/>
      <c r="BR20" s="128"/>
      <c r="BS20" s="128"/>
      <c r="BT20" s="128"/>
      <c r="BU20" s="128"/>
      <c r="BV20" s="128"/>
      <c r="BW20" s="128"/>
      <c r="BX20" s="128"/>
      <c r="BY20" s="128"/>
      <c r="BZ20" s="128"/>
      <c r="CA20" s="128"/>
      <c r="CB20" s="128"/>
      <c r="CC20" s="128"/>
      <c r="CD20" s="128"/>
      <c r="CE20" s="128"/>
      <c r="CF20" s="128"/>
      <c r="CG20" s="128"/>
      <c r="CH20" s="128"/>
      <c r="CI20" s="128"/>
      <c r="CJ20" s="128"/>
      <c r="CK20" s="128"/>
      <c r="CL20" s="128"/>
      <c r="CM20" s="128"/>
      <c r="CN20" s="129" t="s">
        <v>291</v>
      </c>
      <c r="CO20" s="125"/>
      <c r="CP20" s="125"/>
      <c r="CQ20" s="125"/>
      <c r="CR20" s="125"/>
      <c r="CS20" s="125"/>
      <c r="CT20" s="125"/>
      <c r="CU20" s="126"/>
      <c r="CV20" s="20" t="s">
        <v>255</v>
      </c>
      <c r="CW20" s="20" t="s">
        <v>45</v>
      </c>
      <c r="CX20" s="20" t="s">
        <v>0</v>
      </c>
      <c r="CY20" s="21">
        <v>0</v>
      </c>
      <c r="CZ20" s="21">
        <v>0</v>
      </c>
      <c r="DA20" s="21">
        <v>0</v>
      </c>
      <c r="DB20" s="22">
        <v>0</v>
      </c>
    </row>
    <row r="21" spans="1:106" ht="29.25" customHeight="1">
      <c r="A21" s="125" t="s">
        <v>292</v>
      </c>
      <c r="B21" s="125"/>
      <c r="C21" s="125"/>
      <c r="D21" s="125"/>
      <c r="E21" s="125"/>
      <c r="F21" s="125"/>
      <c r="G21" s="125"/>
      <c r="H21" s="126"/>
      <c r="I21" s="130" t="s">
        <v>275</v>
      </c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  <c r="BM21" s="128"/>
      <c r="BN21" s="128"/>
      <c r="BO21" s="128"/>
      <c r="BP21" s="128"/>
      <c r="BQ21" s="128"/>
      <c r="BR21" s="128"/>
      <c r="BS21" s="128"/>
      <c r="BT21" s="128"/>
      <c r="BU21" s="128"/>
      <c r="BV21" s="128"/>
      <c r="BW21" s="128"/>
      <c r="BX21" s="128"/>
      <c r="BY21" s="128"/>
      <c r="BZ21" s="128"/>
      <c r="CA21" s="128"/>
      <c r="CB21" s="128"/>
      <c r="CC21" s="128"/>
      <c r="CD21" s="128"/>
      <c r="CE21" s="128"/>
      <c r="CF21" s="128"/>
      <c r="CG21" s="128"/>
      <c r="CH21" s="128"/>
      <c r="CI21" s="128"/>
      <c r="CJ21" s="128"/>
      <c r="CK21" s="128"/>
      <c r="CL21" s="128"/>
      <c r="CM21" s="128"/>
      <c r="CN21" s="129" t="s">
        <v>293</v>
      </c>
      <c r="CO21" s="125"/>
      <c r="CP21" s="125"/>
      <c r="CQ21" s="125"/>
      <c r="CR21" s="125"/>
      <c r="CS21" s="125"/>
      <c r="CT21" s="125"/>
      <c r="CU21" s="126"/>
      <c r="CV21" s="20" t="s">
        <v>255</v>
      </c>
      <c r="CW21" s="20" t="s">
        <v>45</v>
      </c>
      <c r="CX21" s="20" t="s">
        <v>0</v>
      </c>
      <c r="CY21" s="21">
        <v>0</v>
      </c>
      <c r="CZ21" s="21">
        <v>0</v>
      </c>
      <c r="DA21" s="21">
        <v>0</v>
      </c>
      <c r="DB21" s="22">
        <v>0</v>
      </c>
    </row>
    <row r="22" spans="1:106" ht="29.25" customHeight="1">
      <c r="A22" s="125" t="s">
        <v>294</v>
      </c>
      <c r="B22" s="125"/>
      <c r="C22" s="125"/>
      <c r="D22" s="125"/>
      <c r="E22" s="125"/>
      <c r="F22" s="125"/>
      <c r="G22" s="125"/>
      <c r="H22" s="126"/>
      <c r="I22" s="130" t="s">
        <v>295</v>
      </c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  <c r="BD22" s="128"/>
      <c r="BE22" s="128"/>
      <c r="BF22" s="128"/>
      <c r="BG22" s="128"/>
      <c r="BH22" s="128"/>
      <c r="BI22" s="128"/>
      <c r="BJ22" s="128"/>
      <c r="BK22" s="128"/>
      <c r="BL22" s="128"/>
      <c r="BM22" s="128"/>
      <c r="BN22" s="128"/>
      <c r="BO22" s="128"/>
      <c r="BP22" s="128"/>
      <c r="BQ22" s="128"/>
      <c r="BR22" s="128"/>
      <c r="BS22" s="128"/>
      <c r="BT22" s="128"/>
      <c r="BU22" s="128"/>
      <c r="BV22" s="128"/>
      <c r="BW22" s="128"/>
      <c r="BX22" s="128"/>
      <c r="BY22" s="128"/>
      <c r="BZ22" s="128"/>
      <c r="CA22" s="128"/>
      <c r="CB22" s="128"/>
      <c r="CC22" s="128"/>
      <c r="CD22" s="128"/>
      <c r="CE22" s="128"/>
      <c r="CF22" s="128"/>
      <c r="CG22" s="128"/>
      <c r="CH22" s="128"/>
      <c r="CI22" s="128"/>
      <c r="CJ22" s="128"/>
      <c r="CK22" s="128"/>
      <c r="CL22" s="128"/>
      <c r="CM22" s="128"/>
      <c r="CN22" s="129" t="s">
        <v>296</v>
      </c>
      <c r="CO22" s="125"/>
      <c r="CP22" s="125"/>
      <c r="CQ22" s="125"/>
      <c r="CR22" s="125"/>
      <c r="CS22" s="125"/>
      <c r="CT22" s="125"/>
      <c r="CU22" s="126"/>
      <c r="CV22" s="20" t="s">
        <v>255</v>
      </c>
      <c r="CW22" s="20" t="s">
        <v>45</v>
      </c>
      <c r="CX22" s="20" t="s">
        <v>0</v>
      </c>
      <c r="CY22" s="21">
        <f>CY24</f>
        <v>576200</v>
      </c>
      <c r="CZ22" s="21">
        <v>576000</v>
      </c>
      <c r="DA22" s="21">
        <v>576000</v>
      </c>
      <c r="DB22" s="22">
        <v>0</v>
      </c>
    </row>
    <row r="23" spans="1:106" ht="29.25" customHeight="1">
      <c r="A23" s="125" t="s">
        <v>297</v>
      </c>
      <c r="B23" s="125"/>
      <c r="C23" s="125"/>
      <c r="D23" s="125"/>
      <c r="E23" s="125"/>
      <c r="F23" s="125"/>
      <c r="G23" s="125"/>
      <c r="H23" s="126"/>
      <c r="I23" s="130" t="s">
        <v>272</v>
      </c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  <c r="BM23" s="128"/>
      <c r="BN23" s="128"/>
      <c r="BO23" s="128"/>
      <c r="BP23" s="128"/>
      <c r="BQ23" s="128"/>
      <c r="BR23" s="128"/>
      <c r="BS23" s="128"/>
      <c r="BT23" s="128"/>
      <c r="BU23" s="128"/>
      <c r="BV23" s="128"/>
      <c r="BW23" s="128"/>
      <c r="BX23" s="128"/>
      <c r="BY23" s="128"/>
      <c r="BZ23" s="128"/>
      <c r="CA23" s="128"/>
      <c r="CB23" s="128"/>
      <c r="CC23" s="128"/>
      <c r="CD23" s="128"/>
      <c r="CE23" s="128"/>
      <c r="CF23" s="128"/>
      <c r="CG23" s="128"/>
      <c r="CH23" s="128"/>
      <c r="CI23" s="128"/>
      <c r="CJ23" s="128"/>
      <c r="CK23" s="128"/>
      <c r="CL23" s="128"/>
      <c r="CM23" s="128"/>
      <c r="CN23" s="129" t="s">
        <v>298</v>
      </c>
      <c r="CO23" s="125"/>
      <c r="CP23" s="125"/>
      <c r="CQ23" s="125"/>
      <c r="CR23" s="125"/>
      <c r="CS23" s="125"/>
      <c r="CT23" s="125"/>
      <c r="CU23" s="126"/>
      <c r="CV23" s="20" t="s">
        <v>255</v>
      </c>
      <c r="CW23" s="20" t="s">
        <v>45</v>
      </c>
      <c r="CX23" s="20" t="s">
        <v>0</v>
      </c>
      <c r="CY23" s="21">
        <v>0</v>
      </c>
      <c r="CZ23" s="21">
        <v>0</v>
      </c>
      <c r="DA23" s="21">
        <v>0</v>
      </c>
      <c r="DB23" s="22">
        <v>0</v>
      </c>
    </row>
    <row r="24" spans="1:106" ht="29.25" customHeight="1">
      <c r="A24" s="125" t="s">
        <v>299</v>
      </c>
      <c r="B24" s="125"/>
      <c r="C24" s="125"/>
      <c r="D24" s="125"/>
      <c r="E24" s="125"/>
      <c r="F24" s="125"/>
      <c r="G24" s="125"/>
      <c r="H24" s="126"/>
      <c r="I24" s="130" t="s">
        <v>275</v>
      </c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  <c r="BF24" s="128"/>
      <c r="BG24" s="128"/>
      <c r="BH24" s="128"/>
      <c r="BI24" s="128"/>
      <c r="BJ24" s="128"/>
      <c r="BK24" s="128"/>
      <c r="BL24" s="128"/>
      <c r="BM24" s="128"/>
      <c r="BN24" s="128"/>
      <c r="BO24" s="128"/>
      <c r="BP24" s="128"/>
      <c r="BQ24" s="128"/>
      <c r="BR24" s="128"/>
      <c r="BS24" s="128"/>
      <c r="BT24" s="128"/>
      <c r="BU24" s="128"/>
      <c r="BV24" s="128"/>
      <c r="BW24" s="128"/>
      <c r="BX24" s="128"/>
      <c r="BY24" s="128"/>
      <c r="BZ24" s="128"/>
      <c r="CA24" s="128"/>
      <c r="CB24" s="128"/>
      <c r="CC24" s="128"/>
      <c r="CD24" s="128"/>
      <c r="CE24" s="128"/>
      <c r="CF24" s="128"/>
      <c r="CG24" s="128"/>
      <c r="CH24" s="128"/>
      <c r="CI24" s="128"/>
      <c r="CJ24" s="128"/>
      <c r="CK24" s="128"/>
      <c r="CL24" s="128"/>
      <c r="CM24" s="128"/>
      <c r="CN24" s="129" t="s">
        <v>300</v>
      </c>
      <c r="CO24" s="125"/>
      <c r="CP24" s="125"/>
      <c r="CQ24" s="125"/>
      <c r="CR24" s="125"/>
      <c r="CS24" s="125"/>
      <c r="CT24" s="125"/>
      <c r="CU24" s="126"/>
      <c r="CV24" s="20" t="s">
        <v>255</v>
      </c>
      <c r="CW24" s="20" t="s">
        <v>45</v>
      </c>
      <c r="CX24" s="20" t="s">
        <v>0</v>
      </c>
      <c r="CY24" s="21">
        <v>576200</v>
      </c>
      <c r="CZ24" s="21">
        <v>576000</v>
      </c>
      <c r="DA24" s="21">
        <v>576000</v>
      </c>
      <c r="DB24" s="22">
        <v>0</v>
      </c>
    </row>
    <row r="25" spans="1:106" ht="29.25" customHeight="1">
      <c r="A25" s="125" t="s">
        <v>301</v>
      </c>
      <c r="B25" s="125"/>
      <c r="C25" s="125"/>
      <c r="D25" s="125"/>
      <c r="E25" s="125"/>
      <c r="F25" s="125"/>
      <c r="G25" s="125"/>
      <c r="H25" s="126"/>
      <c r="I25" s="130" t="s">
        <v>302</v>
      </c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  <c r="BM25" s="128"/>
      <c r="BN25" s="128"/>
      <c r="BO25" s="128"/>
      <c r="BP25" s="128"/>
      <c r="BQ25" s="128"/>
      <c r="BR25" s="128"/>
      <c r="BS25" s="128"/>
      <c r="BT25" s="128"/>
      <c r="BU25" s="128"/>
      <c r="BV25" s="128"/>
      <c r="BW25" s="128"/>
      <c r="BX25" s="128"/>
      <c r="BY25" s="128"/>
      <c r="BZ25" s="128"/>
      <c r="CA25" s="128"/>
      <c r="CB25" s="128"/>
      <c r="CC25" s="128"/>
      <c r="CD25" s="128"/>
      <c r="CE25" s="128"/>
      <c r="CF25" s="128"/>
      <c r="CG25" s="128"/>
      <c r="CH25" s="128"/>
      <c r="CI25" s="128"/>
      <c r="CJ25" s="128"/>
      <c r="CK25" s="128"/>
      <c r="CL25" s="128"/>
      <c r="CM25" s="128"/>
      <c r="CN25" s="129" t="s">
        <v>303</v>
      </c>
      <c r="CO25" s="125"/>
      <c r="CP25" s="125"/>
      <c r="CQ25" s="125"/>
      <c r="CR25" s="125"/>
      <c r="CS25" s="125"/>
      <c r="CT25" s="125"/>
      <c r="CU25" s="126"/>
      <c r="CV25" s="20" t="s">
        <v>255</v>
      </c>
      <c r="CW25" s="20" t="s">
        <v>45</v>
      </c>
      <c r="CX25" s="20" t="s">
        <v>0</v>
      </c>
      <c r="CY25" s="21">
        <v>0</v>
      </c>
      <c r="CZ25" s="21">
        <v>0</v>
      </c>
      <c r="DA25" s="21">
        <v>0</v>
      </c>
      <c r="DB25" s="22">
        <v>0</v>
      </c>
    </row>
    <row r="26" spans="1:106" ht="29.25" customHeight="1">
      <c r="A26" s="125" t="s">
        <v>304</v>
      </c>
      <c r="B26" s="125"/>
      <c r="C26" s="125"/>
      <c r="D26" s="125"/>
      <c r="E26" s="125"/>
      <c r="F26" s="125"/>
      <c r="G26" s="125"/>
      <c r="H26" s="126"/>
      <c r="I26" s="130" t="s">
        <v>305</v>
      </c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  <c r="BK26" s="128"/>
      <c r="BL26" s="128"/>
      <c r="BM26" s="128"/>
      <c r="BN26" s="128"/>
      <c r="BO26" s="128"/>
      <c r="BP26" s="128"/>
      <c r="BQ26" s="128"/>
      <c r="BR26" s="128"/>
      <c r="BS26" s="128"/>
      <c r="BT26" s="128"/>
      <c r="BU26" s="128"/>
      <c r="BV26" s="128"/>
      <c r="BW26" s="128"/>
      <c r="BX26" s="128"/>
      <c r="BY26" s="128"/>
      <c r="BZ26" s="128"/>
      <c r="CA26" s="128"/>
      <c r="CB26" s="128"/>
      <c r="CC26" s="128"/>
      <c r="CD26" s="128"/>
      <c r="CE26" s="128"/>
      <c r="CF26" s="128"/>
      <c r="CG26" s="128"/>
      <c r="CH26" s="128"/>
      <c r="CI26" s="128"/>
      <c r="CJ26" s="128"/>
      <c r="CK26" s="128"/>
      <c r="CL26" s="128"/>
      <c r="CM26" s="128"/>
      <c r="CN26" s="129" t="s">
        <v>306</v>
      </c>
      <c r="CO26" s="125"/>
      <c r="CP26" s="125"/>
      <c r="CQ26" s="125"/>
      <c r="CR26" s="125"/>
      <c r="CS26" s="125"/>
      <c r="CT26" s="125"/>
      <c r="CU26" s="126"/>
      <c r="CV26" s="20" t="s">
        <v>255</v>
      </c>
      <c r="CW26" s="20" t="s">
        <v>45</v>
      </c>
      <c r="CX26" s="20" t="s">
        <v>0</v>
      </c>
      <c r="CY26" s="21">
        <v>0</v>
      </c>
      <c r="CZ26" s="21">
        <v>0</v>
      </c>
      <c r="DA26" s="21">
        <v>0</v>
      </c>
      <c r="DB26" s="22">
        <v>0</v>
      </c>
    </row>
    <row r="27" spans="1:106" ht="29.25" customHeight="1">
      <c r="A27" s="125" t="s">
        <v>307</v>
      </c>
      <c r="B27" s="125"/>
      <c r="C27" s="125"/>
      <c r="D27" s="125"/>
      <c r="E27" s="125"/>
      <c r="F27" s="125"/>
      <c r="G27" s="125"/>
      <c r="H27" s="126"/>
      <c r="I27" s="130" t="s">
        <v>308</v>
      </c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/>
      <c r="CH27" s="128"/>
      <c r="CI27" s="128"/>
      <c r="CJ27" s="128"/>
      <c r="CK27" s="128"/>
      <c r="CL27" s="128"/>
      <c r="CM27" s="128"/>
      <c r="CN27" s="129" t="s">
        <v>309</v>
      </c>
      <c r="CO27" s="125"/>
      <c r="CP27" s="125"/>
      <c r="CQ27" s="125"/>
      <c r="CR27" s="125"/>
      <c r="CS27" s="125"/>
      <c r="CT27" s="125"/>
      <c r="CU27" s="126"/>
      <c r="CV27" s="20" t="s">
        <v>255</v>
      </c>
      <c r="CW27" s="20" t="s">
        <v>45</v>
      </c>
      <c r="CX27" s="20" t="s">
        <v>0</v>
      </c>
      <c r="CY27" s="21">
        <v>0</v>
      </c>
      <c r="CZ27" s="21">
        <v>0</v>
      </c>
      <c r="DA27" s="21">
        <v>0</v>
      </c>
      <c r="DB27" s="22">
        <v>0</v>
      </c>
    </row>
    <row r="28" spans="1:106" ht="29.25" customHeight="1">
      <c r="A28" s="125" t="s">
        <v>310</v>
      </c>
      <c r="B28" s="125"/>
      <c r="C28" s="125"/>
      <c r="D28" s="125"/>
      <c r="E28" s="125"/>
      <c r="F28" s="125"/>
      <c r="G28" s="125"/>
      <c r="H28" s="126"/>
      <c r="I28" s="130" t="s">
        <v>305</v>
      </c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  <c r="BJ28" s="128"/>
      <c r="BK28" s="128"/>
      <c r="BL28" s="128"/>
      <c r="BM28" s="128"/>
      <c r="BN28" s="128"/>
      <c r="BO28" s="128"/>
      <c r="BP28" s="128"/>
      <c r="BQ28" s="128"/>
      <c r="BR28" s="128"/>
      <c r="BS28" s="128"/>
      <c r="BT28" s="128"/>
      <c r="BU28" s="128"/>
      <c r="BV28" s="128"/>
      <c r="BW28" s="128"/>
      <c r="BX28" s="128"/>
      <c r="BY28" s="128"/>
      <c r="BZ28" s="128"/>
      <c r="CA28" s="128"/>
      <c r="CB28" s="128"/>
      <c r="CC28" s="128"/>
      <c r="CD28" s="128"/>
      <c r="CE28" s="128"/>
      <c r="CF28" s="128"/>
      <c r="CG28" s="128"/>
      <c r="CH28" s="128"/>
      <c r="CI28" s="128"/>
      <c r="CJ28" s="128"/>
      <c r="CK28" s="128"/>
      <c r="CL28" s="128"/>
      <c r="CM28" s="128"/>
      <c r="CN28" s="129" t="s">
        <v>311</v>
      </c>
      <c r="CO28" s="125"/>
      <c r="CP28" s="125"/>
      <c r="CQ28" s="125"/>
      <c r="CR28" s="125"/>
      <c r="CS28" s="125"/>
      <c r="CT28" s="125"/>
      <c r="CU28" s="126"/>
      <c r="CV28" s="20" t="s">
        <v>255</v>
      </c>
      <c r="CW28" s="20" t="s">
        <v>45</v>
      </c>
      <c r="CX28" s="20" t="s">
        <v>0</v>
      </c>
      <c r="CY28" s="21">
        <v>0</v>
      </c>
      <c r="CZ28" s="21">
        <v>0</v>
      </c>
      <c r="DA28" s="21">
        <v>0</v>
      </c>
      <c r="DB28" s="22">
        <v>0</v>
      </c>
    </row>
    <row r="29" spans="1:106" s="66" customFormat="1" ht="15"/>
    <row r="30" spans="1:106" s="66" customFormat="1" ht="10.15" customHeight="1">
      <c r="I30" s="65" t="s">
        <v>312</v>
      </c>
    </row>
    <row r="31" spans="1:106" s="66" customFormat="1" ht="10.15" customHeight="1">
      <c r="I31" s="65" t="s">
        <v>313</v>
      </c>
      <c r="AQ31" s="131" t="s">
        <v>331</v>
      </c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31"/>
      <c r="BF31" s="131"/>
      <c r="BG31" s="131"/>
      <c r="BH31" s="131"/>
      <c r="BK31" s="131"/>
      <c r="BL31" s="131"/>
      <c r="BM31" s="131"/>
      <c r="BN31" s="131"/>
      <c r="BO31" s="131"/>
      <c r="BP31" s="131"/>
      <c r="BQ31" s="131"/>
      <c r="BR31" s="131"/>
      <c r="BS31" s="131"/>
      <c r="BT31" s="131"/>
      <c r="BU31" s="131"/>
      <c r="BV31" s="131"/>
      <c r="BY31" s="131" t="s">
        <v>333</v>
      </c>
      <c r="BZ31" s="131"/>
      <c r="CA31" s="131"/>
      <c r="CB31" s="131"/>
      <c r="CC31" s="131"/>
      <c r="CD31" s="131"/>
      <c r="CE31" s="131"/>
      <c r="CF31" s="131"/>
      <c r="CG31" s="131"/>
      <c r="CH31" s="131"/>
      <c r="CI31" s="131"/>
      <c r="CJ31" s="131"/>
      <c r="CK31" s="131"/>
      <c r="CL31" s="131"/>
      <c r="CM31" s="131"/>
      <c r="CN31" s="131"/>
      <c r="CO31" s="131"/>
      <c r="CP31" s="131"/>
      <c r="CQ31" s="131"/>
      <c r="CR31" s="131"/>
    </row>
    <row r="32" spans="1:106" s="66" customFormat="1" ht="7.9" customHeight="1">
      <c r="AQ32" s="137" t="s">
        <v>314</v>
      </c>
      <c r="AR32" s="137"/>
      <c r="AS32" s="137"/>
      <c r="AT32" s="137"/>
      <c r="AU32" s="137"/>
      <c r="AV32" s="137"/>
      <c r="AW32" s="137"/>
      <c r="AX32" s="137"/>
      <c r="AY32" s="137"/>
      <c r="AZ32" s="137"/>
      <c r="BA32" s="137"/>
      <c r="BB32" s="137"/>
      <c r="BC32" s="137"/>
      <c r="BD32" s="137"/>
      <c r="BE32" s="137"/>
      <c r="BF32" s="137"/>
      <c r="BG32" s="137"/>
      <c r="BH32" s="137"/>
      <c r="BK32" s="137" t="s">
        <v>315</v>
      </c>
      <c r="BL32" s="137"/>
      <c r="BM32" s="137"/>
      <c r="BN32" s="137"/>
      <c r="BO32" s="137"/>
      <c r="BP32" s="137"/>
      <c r="BQ32" s="137"/>
      <c r="BR32" s="137"/>
      <c r="BS32" s="137"/>
      <c r="BT32" s="137"/>
      <c r="BU32" s="137"/>
      <c r="BV32" s="137"/>
      <c r="BY32" s="137" t="s">
        <v>5</v>
      </c>
      <c r="BZ32" s="137"/>
      <c r="CA32" s="137"/>
      <c r="CB32" s="137"/>
      <c r="CC32" s="137"/>
      <c r="CD32" s="137"/>
      <c r="CE32" s="137"/>
      <c r="CF32" s="137"/>
      <c r="CG32" s="137"/>
      <c r="CH32" s="137"/>
      <c r="CI32" s="137"/>
      <c r="CJ32" s="137"/>
      <c r="CK32" s="137"/>
      <c r="CL32" s="137"/>
      <c r="CM32" s="137"/>
      <c r="CN32" s="137"/>
      <c r="CO32" s="137"/>
      <c r="CP32" s="137"/>
      <c r="CQ32" s="137"/>
      <c r="CR32" s="137"/>
    </row>
    <row r="33" spans="8:98" s="66" customFormat="1" ht="3" customHeight="1"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</row>
    <row r="34" spans="8:98" s="66" customFormat="1" ht="10.15" customHeight="1">
      <c r="I34" s="65" t="s">
        <v>316</v>
      </c>
      <c r="AM34" s="131" t="s">
        <v>334</v>
      </c>
      <c r="AN34" s="131"/>
      <c r="AO34" s="131"/>
      <c r="AP34" s="131"/>
      <c r="AQ34" s="131"/>
      <c r="AR34" s="131"/>
      <c r="AS34" s="131"/>
      <c r="AT34" s="131"/>
      <c r="AU34" s="131"/>
      <c r="AV34" s="131"/>
      <c r="AW34" s="131"/>
      <c r="AX34" s="131"/>
      <c r="AY34" s="131"/>
      <c r="AZ34" s="131"/>
      <c r="BA34" s="131"/>
      <c r="BB34" s="131"/>
      <c r="BC34" s="131"/>
      <c r="BD34" s="131"/>
      <c r="BG34" s="131"/>
      <c r="BH34" s="131"/>
      <c r="BI34" s="131"/>
      <c r="BJ34" s="131"/>
      <c r="BK34" s="131"/>
      <c r="BL34" s="131"/>
      <c r="BM34" s="131"/>
      <c r="BN34" s="131"/>
      <c r="BO34" s="131"/>
      <c r="BP34" s="131"/>
      <c r="BQ34" s="131"/>
      <c r="BR34" s="131"/>
      <c r="BS34" s="131"/>
      <c r="BT34" s="131"/>
      <c r="BU34" s="131"/>
      <c r="BV34" s="131"/>
      <c r="BW34" s="131"/>
      <c r="BX34" s="131"/>
      <c r="CA34" s="133" t="s">
        <v>335</v>
      </c>
      <c r="CB34" s="133"/>
      <c r="CC34" s="133"/>
      <c r="CD34" s="133"/>
      <c r="CE34" s="133"/>
      <c r="CF34" s="133"/>
      <c r="CG34" s="133"/>
      <c r="CH34" s="133"/>
      <c r="CI34" s="133"/>
      <c r="CJ34" s="133"/>
      <c r="CK34" s="133"/>
      <c r="CL34" s="133"/>
      <c r="CM34" s="133"/>
      <c r="CN34" s="133"/>
      <c r="CO34" s="133"/>
      <c r="CP34" s="133"/>
      <c r="CQ34" s="133"/>
      <c r="CR34" s="133"/>
    </row>
    <row r="35" spans="8:98" s="66" customFormat="1" ht="7.9" customHeight="1">
      <c r="AM35" s="137" t="s">
        <v>314</v>
      </c>
      <c r="AN35" s="137"/>
      <c r="AO35" s="137"/>
      <c r="AP35" s="137"/>
      <c r="AQ35" s="137"/>
      <c r="AR35" s="137"/>
      <c r="AS35" s="137"/>
      <c r="AT35" s="137"/>
      <c r="AU35" s="137"/>
      <c r="AV35" s="137"/>
      <c r="AW35" s="137"/>
      <c r="AX35" s="137"/>
      <c r="AY35" s="137"/>
      <c r="AZ35" s="137"/>
      <c r="BA35" s="137"/>
      <c r="BB35" s="137"/>
      <c r="BC35" s="137"/>
      <c r="BD35" s="137"/>
      <c r="BG35" s="137" t="s">
        <v>315</v>
      </c>
      <c r="BH35" s="137"/>
      <c r="BI35" s="137"/>
      <c r="BJ35" s="137"/>
      <c r="BK35" s="137"/>
      <c r="BL35" s="137"/>
      <c r="BM35" s="137"/>
      <c r="BN35" s="137"/>
      <c r="BO35" s="137"/>
      <c r="BP35" s="137"/>
      <c r="BQ35" s="137"/>
      <c r="BR35" s="137"/>
      <c r="BS35" s="137"/>
      <c r="BT35" s="137"/>
      <c r="BU35" s="137"/>
      <c r="BV35" s="137"/>
      <c r="BW35" s="137"/>
      <c r="BX35" s="137"/>
      <c r="CA35" s="137" t="s">
        <v>5</v>
      </c>
      <c r="CB35" s="137"/>
      <c r="CC35" s="137"/>
      <c r="CD35" s="137"/>
      <c r="CE35" s="137"/>
      <c r="CF35" s="137"/>
      <c r="CG35" s="137"/>
      <c r="CH35" s="137"/>
      <c r="CI35" s="137"/>
      <c r="CJ35" s="137"/>
      <c r="CK35" s="137"/>
      <c r="CL35" s="137"/>
      <c r="CM35" s="137"/>
      <c r="CN35" s="137"/>
      <c r="CO35" s="137"/>
      <c r="CP35" s="137"/>
      <c r="CQ35" s="137"/>
      <c r="CR35" s="137"/>
    </row>
    <row r="36" spans="8:98" s="66" customFormat="1" ht="3" customHeight="1"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</row>
    <row r="37" spans="8:98" s="66" customFormat="1" ht="13.15" customHeight="1">
      <c r="I37" s="132" t="s">
        <v>317</v>
      </c>
      <c r="J37" s="132"/>
      <c r="K37" s="133" t="s">
        <v>350</v>
      </c>
      <c r="L37" s="133"/>
      <c r="M37" s="133"/>
      <c r="N37" s="134" t="s">
        <v>317</v>
      </c>
      <c r="O37" s="134"/>
      <c r="Q37" s="133" t="s">
        <v>351</v>
      </c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64"/>
      <c r="AG37" s="135" t="s">
        <v>255</v>
      </c>
      <c r="AH37" s="136"/>
      <c r="AI37" s="136"/>
      <c r="AJ37" s="136"/>
      <c r="AK37" s="136"/>
      <c r="AL37" s="65" t="s">
        <v>318</v>
      </c>
    </row>
    <row r="38" spans="8:98" s="66" customFormat="1" ht="10.9" customHeight="1"/>
    <row r="39" spans="8:98" s="66" customFormat="1" ht="15">
      <c r="H39" s="101" t="s">
        <v>336</v>
      </c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I39" s="102"/>
      <c r="BJ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W39" s="102"/>
      <c r="BX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  <c r="CS39" s="102"/>
      <c r="CT39" s="103"/>
    </row>
    <row r="40" spans="8:98" s="66" customFormat="1" ht="15">
      <c r="H40" s="96" t="s">
        <v>337</v>
      </c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97"/>
      <c r="BT40" s="97"/>
      <c r="BU40" s="97"/>
      <c r="BV40" s="97"/>
      <c r="BW40" s="97"/>
      <c r="BX40" s="97"/>
      <c r="BY40" s="97"/>
      <c r="BZ40" s="97"/>
      <c r="CA40" s="97"/>
      <c r="CB40" s="97"/>
      <c r="CC40" s="97"/>
      <c r="CD40" s="97"/>
      <c r="CE40" s="97"/>
      <c r="CF40" s="97"/>
      <c r="CG40" s="97"/>
      <c r="CH40" s="97"/>
      <c r="CI40" s="97"/>
      <c r="CJ40" s="97"/>
      <c r="CK40" s="97"/>
      <c r="CL40" s="97"/>
      <c r="CM40" s="97"/>
      <c r="CN40" s="97"/>
      <c r="CO40" s="97"/>
      <c r="CP40" s="97"/>
      <c r="CQ40" s="97"/>
      <c r="CR40" s="97"/>
      <c r="CS40" s="97"/>
      <c r="CT40" s="98"/>
    </row>
    <row r="41" spans="8:98" s="66" customFormat="1" ht="15">
      <c r="H41" s="96" t="s">
        <v>2</v>
      </c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97"/>
      <c r="BT41" s="97"/>
      <c r="BU41" s="97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8"/>
    </row>
    <row r="42" spans="8:98" s="66" customFormat="1" ht="15">
      <c r="H42" s="99" t="s">
        <v>6</v>
      </c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5"/>
      <c r="BK42" s="95"/>
      <c r="BL42" s="95"/>
      <c r="BM42" s="95"/>
      <c r="BN42" s="95"/>
      <c r="BO42" s="95"/>
      <c r="BP42" s="95"/>
      <c r="BQ42" s="95"/>
      <c r="BR42" s="95"/>
      <c r="BS42" s="95"/>
      <c r="BT42" s="95"/>
      <c r="BU42" s="95"/>
      <c r="BV42" s="95"/>
      <c r="BW42" s="95"/>
      <c r="BX42" s="95"/>
      <c r="BY42" s="95"/>
      <c r="BZ42" s="95"/>
      <c r="CA42" s="95"/>
      <c r="CB42" s="95"/>
      <c r="CC42" s="95"/>
      <c r="CD42" s="95"/>
      <c r="CE42" s="95"/>
      <c r="CF42" s="95"/>
      <c r="CG42" s="95"/>
      <c r="CH42" s="95"/>
      <c r="CI42" s="95"/>
      <c r="CJ42" s="95"/>
      <c r="CK42" s="95"/>
      <c r="CL42" s="95"/>
      <c r="CM42" s="95"/>
      <c r="CN42" s="95"/>
      <c r="CO42" s="95"/>
      <c r="CP42" s="95"/>
      <c r="CQ42" s="95"/>
      <c r="CR42" s="95"/>
      <c r="CS42" s="95"/>
      <c r="CT42" s="100"/>
    </row>
    <row r="43" spans="8:98" s="66" customFormat="1" ht="15">
      <c r="H43" s="96" t="s">
        <v>3</v>
      </c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  <c r="BN43" s="97"/>
      <c r="BO43" s="97"/>
      <c r="BP43" s="97"/>
      <c r="BQ43" s="97"/>
      <c r="BR43" s="97"/>
      <c r="BS43" s="97"/>
      <c r="BT43" s="97"/>
      <c r="BU43" s="97"/>
      <c r="BV43" s="97"/>
      <c r="BW43" s="97"/>
      <c r="BX43" s="97"/>
      <c r="BY43" s="97"/>
      <c r="BZ43" s="97"/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7"/>
      <c r="CR43" s="97"/>
      <c r="CS43" s="97"/>
      <c r="CT43" s="98"/>
    </row>
    <row r="44" spans="8:98" s="66" customFormat="1" ht="15">
      <c r="H44" s="68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69"/>
      <c r="BB44" s="69"/>
      <c r="BC44" s="69"/>
      <c r="BD44" s="69"/>
      <c r="BE44" s="95" t="s">
        <v>338</v>
      </c>
      <c r="BF44" s="95"/>
      <c r="BG44" s="95"/>
      <c r="BH44" s="95"/>
      <c r="BI44" s="95"/>
      <c r="BJ44" s="95"/>
      <c r="BK44" s="95"/>
      <c r="BL44" s="95"/>
      <c r="BM44" s="95"/>
      <c r="BN44" s="95"/>
      <c r="BO44" s="95"/>
      <c r="BP44" s="95"/>
      <c r="BQ44" s="95"/>
      <c r="BR44" s="95"/>
      <c r="BS44" s="95"/>
      <c r="BT44" s="95"/>
      <c r="BU44" s="95"/>
      <c r="BV44" s="95"/>
      <c r="BW44" s="95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70"/>
    </row>
    <row r="45" spans="8:98" s="66" customFormat="1" ht="15">
      <c r="H45" s="96" t="s">
        <v>339</v>
      </c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97"/>
      <c r="BG45" s="97"/>
      <c r="BH45" s="97"/>
      <c r="BI45" s="97"/>
      <c r="BJ45" s="97"/>
      <c r="BK45" s="97"/>
      <c r="BL45" s="97"/>
      <c r="BM45" s="97"/>
      <c r="BN45" s="97"/>
      <c r="BO45" s="97"/>
      <c r="BP45" s="97"/>
      <c r="BQ45" s="97"/>
      <c r="BR45" s="97"/>
      <c r="BS45" s="97"/>
      <c r="BT45" s="97"/>
      <c r="BU45" s="97"/>
      <c r="BV45" s="97"/>
      <c r="BW45" s="97"/>
      <c r="BX45" s="97"/>
      <c r="BY45" s="97"/>
      <c r="BZ45" s="97"/>
      <c r="CA45" s="97"/>
      <c r="CB45" s="97"/>
      <c r="CC45" s="97"/>
      <c r="CD45" s="97"/>
      <c r="CE45" s="97"/>
      <c r="CF45" s="97"/>
      <c r="CG45" s="97"/>
      <c r="CH45" s="97"/>
      <c r="CI45" s="97"/>
      <c r="CJ45" s="97"/>
      <c r="CK45" s="97"/>
      <c r="CL45" s="97"/>
      <c r="CM45" s="97"/>
      <c r="CN45" s="97"/>
      <c r="CO45" s="97"/>
      <c r="CP45" s="97"/>
      <c r="CQ45" s="97"/>
      <c r="CR45" s="97"/>
      <c r="CS45" s="97"/>
      <c r="CT45" s="98"/>
    </row>
    <row r="46" spans="8:98" s="66" customFormat="1" ht="15">
      <c r="H46" s="99" t="s">
        <v>349</v>
      </c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5"/>
      <c r="AO46" s="95"/>
      <c r="AP46" s="95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5"/>
      <c r="BI46" s="95"/>
      <c r="BJ46" s="95"/>
      <c r="BK46" s="95"/>
      <c r="BL46" s="95"/>
      <c r="BM46" s="95"/>
      <c r="BN46" s="95"/>
      <c r="BO46" s="95"/>
      <c r="BP46" s="95"/>
      <c r="BQ46" s="95"/>
      <c r="BR46" s="95"/>
      <c r="BS46" s="95"/>
      <c r="BT46" s="95"/>
      <c r="BU46" s="95"/>
      <c r="BV46" s="95"/>
      <c r="BW46" s="95"/>
      <c r="BX46" s="95"/>
      <c r="BY46" s="95"/>
      <c r="BZ46" s="95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5"/>
      <c r="CP46" s="95"/>
      <c r="CQ46" s="95"/>
      <c r="CR46" s="95"/>
      <c r="CS46" s="95"/>
      <c r="CT46" s="100"/>
    </row>
  </sheetData>
  <mergeCells count="104">
    <mergeCell ref="I37:J37"/>
    <mergeCell ref="K37:M37"/>
    <mergeCell ref="N37:O37"/>
    <mergeCell ref="Q37:AE37"/>
    <mergeCell ref="AG37:AK37"/>
    <mergeCell ref="AQ32:BH32"/>
    <mergeCell ref="BK32:BV32"/>
    <mergeCell ref="BY32:CR32"/>
    <mergeCell ref="AM34:BD34"/>
    <mergeCell ref="BG34:BX34"/>
    <mergeCell ref="CA34:CR34"/>
    <mergeCell ref="AM35:BD35"/>
    <mergeCell ref="BG35:BX35"/>
    <mergeCell ref="CA35:CR35"/>
    <mergeCell ref="A27:H27"/>
    <mergeCell ref="I27:CM27"/>
    <mergeCell ref="CN27:CU27"/>
    <mergeCell ref="A28:H28"/>
    <mergeCell ref="I28:CM28"/>
    <mergeCell ref="CN28:CU28"/>
    <mergeCell ref="AQ31:BH31"/>
    <mergeCell ref="BK31:BV31"/>
    <mergeCell ref="BY31:CR31"/>
    <mergeCell ref="A24:H24"/>
    <mergeCell ref="I24:CM24"/>
    <mergeCell ref="CN24:CU24"/>
    <mergeCell ref="A25:H25"/>
    <mergeCell ref="I25:CM25"/>
    <mergeCell ref="CN25:CU25"/>
    <mergeCell ref="A26:H26"/>
    <mergeCell ref="I26:CM26"/>
    <mergeCell ref="CN26:CU26"/>
    <mergeCell ref="A21:H21"/>
    <mergeCell ref="I21:CM21"/>
    <mergeCell ref="CN21:CU21"/>
    <mergeCell ref="A22:H22"/>
    <mergeCell ref="I22:CM22"/>
    <mergeCell ref="CN22:CU22"/>
    <mergeCell ref="A23:H23"/>
    <mergeCell ref="I23:CM23"/>
    <mergeCell ref="CN23:CU23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K44:AZ44"/>
    <mergeCell ref="BE44:BW44"/>
    <mergeCell ref="H45:CT45"/>
    <mergeCell ref="H46:CT46"/>
    <mergeCell ref="H39:CT39"/>
    <mergeCell ref="H40:CT40"/>
    <mergeCell ref="H41:CT41"/>
    <mergeCell ref="H42:CT42"/>
    <mergeCell ref="H43:CT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  <vt:lpstr>'ФХД_ Сведения по выплатам на з'!Область_печати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rep:2.56.0.656</dc:description>
  <cp:lastModifiedBy>user</cp:lastModifiedBy>
  <cp:lastPrinted>2024-12-27T10:06:14Z</cp:lastPrinted>
  <dcterms:created xsi:type="dcterms:W3CDTF">2024-04-08T19:41:03Z</dcterms:created>
  <dcterms:modified xsi:type="dcterms:W3CDTF">2024-12-27T10:37:59Z</dcterms:modified>
</cp:coreProperties>
</file>